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ownload\テニス協会資料\資料（H22年度以降）\日南市テニス協会\ビーチテニス\2017\"/>
    </mc:Choice>
  </mc:AlternateContent>
  <bookViews>
    <workbookView xWindow="0" yWindow="0" windowWidth="28800" windowHeight="12435"/>
  </bookViews>
  <sheets>
    <sheet name="Fact Sheet" sheetId="1" r:id="rId1"/>
  </sheets>
  <definedNames>
    <definedName name="_xlnm.Print_Area" localSheetId="0">'Fact Sheet'!$A$1:$S$131</definedName>
    <definedName name="Z_1F3C1021_44F9_4644_89F2_A9FC1FD3480E_.wvu.PrintArea" localSheetId="0" hidden="1">'Fact Sheet'!$A$1:$J$131</definedName>
  </definedNames>
  <calcPr calcId="152511"/>
  <customWorkbookViews>
    <customWorkbookView name="Ivan Perez - Personal View" guid="{1F3C1021-44F9-4644-89F2-A9FC1FD3480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L1" i="1" l="1"/>
  <c r="C11" i="1" s="1"/>
  <c r="Q2" i="1"/>
  <c r="Q3" i="1" s="1"/>
  <c r="Q4" i="1" s="1"/>
  <c r="Q5" i="1" s="1"/>
  <c r="Q7" i="1" s="1"/>
  <c r="Q8" i="1" s="1"/>
  <c r="Q9" i="1" l="1"/>
  <c r="G21" i="1" s="1"/>
  <c r="C21" i="1"/>
  <c r="I29" i="1" s="1"/>
</calcChain>
</file>

<file path=xl/sharedStrings.xml><?xml version="1.0" encoding="utf-8"?>
<sst xmlns="http://schemas.openxmlformats.org/spreadsheetml/2006/main" count="1139" uniqueCount="837">
  <si>
    <t>Page 1(2)</t>
  </si>
  <si>
    <t>TOURNAMENT NAME AND DATES</t>
  </si>
  <si>
    <t>Country</t>
  </si>
  <si>
    <t>Tournament</t>
  </si>
  <si>
    <t>First day of Qualifying</t>
  </si>
  <si>
    <t>First day of Main Draw</t>
  </si>
  <si>
    <t>Last day of Tournament</t>
  </si>
  <si>
    <t>ENTRIES AND WITHDRAWALS</t>
  </si>
  <si>
    <t>Street/PO Box address</t>
  </si>
  <si>
    <t>City, Country</t>
  </si>
  <si>
    <t>Country code</t>
  </si>
  <si>
    <t>Area code</t>
  </si>
  <si>
    <t>Number</t>
  </si>
  <si>
    <t>Email address</t>
  </si>
  <si>
    <t>Name of Club/Venue</t>
  </si>
  <si>
    <t>Contact person</t>
  </si>
  <si>
    <t>Venue</t>
  </si>
  <si>
    <t>Address</t>
  </si>
  <si>
    <t>Name of Tournament Director</t>
  </si>
  <si>
    <t>Post Address</t>
  </si>
  <si>
    <t>Tournament Director</t>
  </si>
  <si>
    <t>Telephone / Email</t>
  </si>
  <si>
    <t>Name of Referee</t>
  </si>
  <si>
    <t>Referee</t>
  </si>
  <si>
    <t>Draw size</t>
  </si>
  <si>
    <t>Start day</t>
  </si>
  <si>
    <t>Doubles Main Draw</t>
  </si>
  <si>
    <t>Page 2(2)</t>
  </si>
  <si>
    <t>HOTELS</t>
  </si>
  <si>
    <t>Name of Hotel</t>
  </si>
  <si>
    <t>Street Address</t>
  </si>
  <si>
    <t>Official Hotel 1</t>
  </si>
  <si>
    <t>Contact person for reservations</t>
  </si>
  <si>
    <t>Direct telephone number</t>
  </si>
  <si>
    <t>Official Hotel 2</t>
  </si>
  <si>
    <t>TRAVEL AND VISA INFORMATION</t>
  </si>
  <si>
    <t>Visa requirements</t>
  </si>
  <si>
    <t>OTHER INFORMATION</t>
  </si>
  <si>
    <t>Official Ball</t>
  </si>
  <si>
    <t>Reservations</t>
  </si>
  <si>
    <t>Zip/Post code</t>
  </si>
  <si>
    <t>Promotional name of Tournament</t>
  </si>
  <si>
    <t>TOURNAMENT VENUE</t>
  </si>
  <si>
    <t>Deadlines</t>
  </si>
  <si>
    <t>Dates (dd/mm/yyyy)</t>
  </si>
  <si>
    <t>TOURNAMENT OFFICIALS</t>
  </si>
  <si>
    <t>Men</t>
  </si>
  <si>
    <t>Women</t>
  </si>
  <si>
    <t>Doubles Qualifying</t>
  </si>
  <si>
    <t>DRAWS AND SIGN-INS</t>
  </si>
  <si>
    <t>Single</t>
  </si>
  <si>
    <t>Double / pp</t>
  </si>
  <si>
    <t>Triple / pp</t>
  </si>
  <si>
    <t>GENERAL INFORMATION</t>
  </si>
  <si>
    <t>Website address</t>
  </si>
  <si>
    <t>Location</t>
  </si>
  <si>
    <t>Hospitality</t>
  </si>
  <si>
    <t>Social Events</t>
  </si>
  <si>
    <t>Activity, Day/Time</t>
  </si>
  <si>
    <t>Distance to Hotel/Site</t>
  </si>
  <si>
    <t>Transportation from Airport/Station to Hotel/Site</t>
  </si>
  <si>
    <t>Road Directions to Hotel/Site</t>
  </si>
  <si>
    <t>Additional Information</t>
  </si>
  <si>
    <t>TOURNAMENT FACT SHEET</t>
  </si>
  <si>
    <t>Rates indicated are for persons who do not receive free hospitality</t>
  </si>
  <si>
    <t>Entries</t>
  </si>
  <si>
    <t>NATIONAL ASSOCIATION CONTACT</t>
  </si>
  <si>
    <t>Accepted?</t>
  </si>
  <si>
    <t>Telephone Number</t>
  </si>
  <si>
    <t>Fax Number</t>
  </si>
  <si>
    <t>Venue Location e.g. public/private beach, lake, town centre</t>
  </si>
  <si>
    <t>Email &amp; Website</t>
  </si>
  <si>
    <t>Country Code</t>
  </si>
  <si>
    <t>Venue Address</t>
  </si>
  <si>
    <r>
      <t>Telephone / Fax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During Event</t>
    </r>
  </si>
  <si>
    <t>Mobile Number</t>
  </si>
  <si>
    <t>Mobile / Email</t>
  </si>
  <si>
    <t>Telephone / Fax</t>
  </si>
  <si>
    <t>NA Contact</t>
  </si>
  <si>
    <t>Name of Contact</t>
  </si>
  <si>
    <t>Email Address</t>
  </si>
  <si>
    <t>Deadline</t>
  </si>
  <si>
    <t>Transport to Venue</t>
  </si>
  <si>
    <t>Tax Included?</t>
  </si>
  <si>
    <t>Breakfast Incl.?</t>
  </si>
  <si>
    <t>Room Rates</t>
  </si>
  <si>
    <t>Fax / Transport</t>
  </si>
  <si>
    <t>Nearest Airport</t>
  </si>
  <si>
    <t>Nearest Train Station</t>
  </si>
  <si>
    <t>Name of Airport / Station</t>
  </si>
  <si>
    <t>Details</t>
  </si>
  <si>
    <t>For Visa Invitations, please contact:</t>
  </si>
  <si>
    <t>Sign-in deadline (Date &amp; Local Time)</t>
  </si>
  <si>
    <t>Tax Deductions % (Resident. / Non-resident)</t>
  </si>
  <si>
    <t>Court dimensions (metres)</t>
  </si>
  <si>
    <t>Courts / Balls</t>
  </si>
  <si>
    <r>
      <t>Telephone / Fax</t>
    </r>
    <r>
      <rPr>
        <b/>
        <sz val="7"/>
        <rFont val="Arial"/>
        <family val="2"/>
      </rPr>
      <t xml:space="preserve">      </t>
    </r>
    <r>
      <rPr>
        <sz val="7"/>
        <rFont val="Arial"/>
        <family val="2"/>
      </rPr>
      <t>Before Event</t>
    </r>
  </si>
  <si>
    <r>
      <t>Telephone / Fax</t>
    </r>
    <r>
      <rPr>
        <b/>
        <sz val="7"/>
        <rFont val="Arial"/>
        <family val="2"/>
      </rPr>
      <t xml:space="preserve">    </t>
    </r>
    <r>
      <rPr>
        <sz val="7"/>
        <rFont val="Arial"/>
        <family val="2"/>
      </rPr>
      <t>Before Event</t>
    </r>
  </si>
  <si>
    <t>Entry Fee per pair*</t>
  </si>
  <si>
    <t>1.7 metres</t>
  </si>
  <si>
    <t>16 x 8 metres</t>
  </si>
  <si>
    <t>Approved Stage 2 balls</t>
  </si>
  <si>
    <t>Indoor</t>
  </si>
  <si>
    <t>Main Draw size</t>
  </si>
  <si>
    <t>Q draw size</t>
  </si>
  <si>
    <t>Outdoor</t>
  </si>
  <si>
    <t>No event</t>
  </si>
  <si>
    <t>Court</t>
  </si>
  <si>
    <t>Entry deadline</t>
  </si>
  <si>
    <t>Withdrawal deadline</t>
  </si>
  <si>
    <t>Country Codes</t>
  </si>
  <si>
    <t>Countries</t>
  </si>
  <si>
    <t>AFG</t>
  </si>
  <si>
    <t>Afghanistan</t>
  </si>
  <si>
    <t>AHO</t>
  </si>
  <si>
    <t>Netherlands Antilles</t>
  </si>
  <si>
    <t>ALB</t>
  </si>
  <si>
    <t>Albania</t>
  </si>
  <si>
    <t>ALG</t>
  </si>
  <si>
    <t>Algeria</t>
  </si>
  <si>
    <t>AND</t>
  </si>
  <si>
    <t>Andorra</t>
  </si>
  <si>
    <t>ANG</t>
  </si>
  <si>
    <t>Angola</t>
  </si>
  <si>
    <t>ANT</t>
  </si>
  <si>
    <t>Antigua &amp; Barbuda</t>
  </si>
  <si>
    <t>ARG</t>
  </si>
  <si>
    <t>Argentina</t>
  </si>
  <si>
    <t>ARM</t>
  </si>
  <si>
    <t>Armenia</t>
  </si>
  <si>
    <t>ARU</t>
  </si>
  <si>
    <t>Aruba</t>
  </si>
  <si>
    <t>ASA</t>
  </si>
  <si>
    <t>American Samoa</t>
  </si>
  <si>
    <t>AUS</t>
  </si>
  <si>
    <t>Australia</t>
  </si>
  <si>
    <t>AUT</t>
  </si>
  <si>
    <t>Austria</t>
  </si>
  <si>
    <t>AZE</t>
  </si>
  <si>
    <t>Azerbaijan</t>
  </si>
  <si>
    <t>BAH</t>
  </si>
  <si>
    <t>Bahamas</t>
  </si>
  <si>
    <t>BAN</t>
  </si>
  <si>
    <t>Bangladesh</t>
  </si>
  <si>
    <t>BAR</t>
  </si>
  <si>
    <t>Barbados</t>
  </si>
  <si>
    <t>BDI</t>
  </si>
  <si>
    <t>Burundi</t>
  </si>
  <si>
    <t>BEL</t>
  </si>
  <si>
    <t>Belgium</t>
  </si>
  <si>
    <t>BEN</t>
  </si>
  <si>
    <t>Benin</t>
  </si>
  <si>
    <t>BER</t>
  </si>
  <si>
    <t>Bermuda</t>
  </si>
  <si>
    <t>BHU</t>
  </si>
  <si>
    <t>Bhutan</t>
  </si>
  <si>
    <t>BIH</t>
  </si>
  <si>
    <t>Bosnia Herzegovina</t>
  </si>
  <si>
    <t>BIZ</t>
  </si>
  <si>
    <t>Belize</t>
  </si>
  <si>
    <t>BLR</t>
  </si>
  <si>
    <t>Belarus</t>
  </si>
  <si>
    <t>BOL</t>
  </si>
  <si>
    <t>Bolivia</t>
  </si>
  <si>
    <t>BOT</t>
  </si>
  <si>
    <t>Botswana</t>
  </si>
  <si>
    <t>BRA</t>
  </si>
  <si>
    <t>Brazil</t>
  </si>
  <si>
    <t>BRN</t>
  </si>
  <si>
    <t>Bahrain</t>
  </si>
  <si>
    <t>BRU</t>
  </si>
  <si>
    <t>Brunei</t>
  </si>
  <si>
    <t>BUL</t>
  </si>
  <si>
    <t>Bulgaria</t>
  </si>
  <si>
    <t>BUR</t>
  </si>
  <si>
    <t>Burkina Faso</t>
  </si>
  <si>
    <t>CAF</t>
  </si>
  <si>
    <t>Central African Republic</t>
  </si>
  <si>
    <t>CAM</t>
  </si>
  <si>
    <t>Cambodia</t>
  </si>
  <si>
    <t>CAN</t>
  </si>
  <si>
    <t>Canada</t>
  </si>
  <si>
    <t>CAY</t>
  </si>
  <si>
    <t>Cayman Islands</t>
  </si>
  <si>
    <t>CGO</t>
  </si>
  <si>
    <t>Congo</t>
  </si>
  <si>
    <t>CHA</t>
  </si>
  <si>
    <t>Chad</t>
  </si>
  <si>
    <t>CHI</t>
  </si>
  <si>
    <t>Chile</t>
  </si>
  <si>
    <t>CHN</t>
  </si>
  <si>
    <t>China, P. R.</t>
  </si>
  <si>
    <t>CIV</t>
  </si>
  <si>
    <t>Cote d'Ivoire</t>
  </si>
  <si>
    <t>CMR</t>
  </si>
  <si>
    <t>Cameroon</t>
  </si>
  <si>
    <t>COD</t>
  </si>
  <si>
    <t>Congo, Dem. Rep. (Zaire)</t>
  </si>
  <si>
    <t>COK</t>
  </si>
  <si>
    <t>Cook Islands</t>
  </si>
  <si>
    <t>COL</t>
  </si>
  <si>
    <t>Colombia</t>
  </si>
  <si>
    <t>COM</t>
  </si>
  <si>
    <t>Comoros</t>
  </si>
  <si>
    <t>CPV</t>
  </si>
  <si>
    <t>Cape Verde Islands</t>
  </si>
  <si>
    <t>CRC</t>
  </si>
  <si>
    <t>Costa Rica</t>
  </si>
  <si>
    <t>CRO</t>
  </si>
  <si>
    <t>Croatia</t>
  </si>
  <si>
    <t>CUB</t>
  </si>
  <si>
    <t>Cuba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</si>
  <si>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</si>
  <si>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</si>
  <si>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</si>
  <si>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</si>
  <si>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</si>
  <si>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</si>
  <si>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</si>
  <si>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</si>
  <si>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</si>
  <si>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</si>
  <si>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</si>
  <si>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</si>
  <si>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</si>
  <si>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</si>
  <si>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</si>
  <si>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</si>
  <si>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ERI</t>
  </si>
  <si>
    <t>Eritrea</t>
  </si>
  <si>
    <t>ESA</t>
  </si>
  <si>
    <t>El Salvador</t>
  </si>
  <si>
    <t>ESP</t>
  </si>
  <si>
    <t>Spain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</si>
  <si>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</si>
  <si>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</si>
  <si>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</si>
  <si>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</si>
  <si>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</si>
  <si>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</si>
  <si>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</si>
  <si>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</si>
  <si>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</si>
  <si>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</si>
  <si>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FSM</t>
  </si>
  <si>
    <t>Micronesia</t>
  </si>
  <si>
    <t>GAB</t>
  </si>
  <si>
    <t>Gabon</t>
  </si>
  <si>
    <t>GAM</t>
  </si>
  <si>
    <t>Gambia</t>
  </si>
  <si>
    <t>GBS</t>
  </si>
  <si>
    <t>Guinee-Bissau</t>
  </si>
  <si>
    <t>GEO</t>
  </si>
  <si>
    <t>Georgia</t>
  </si>
  <si>
    <t>GEQ</t>
  </si>
  <si>
    <t>Equatorial Guinea</t>
  </si>
  <si>
    <t>GER</t>
  </si>
  <si>
    <t>Germany</t>
  </si>
  <si>
    <t>GHA</t>
  </si>
  <si>
    <t>Ghana</t>
  </si>
  <si>
    <t>GRE</t>
  </si>
  <si>
    <t>GRN</t>
  </si>
  <si>
    <t>GUA</t>
  </si>
  <si>
    <t>Guatemala</t>
  </si>
  <si>
    <t>GUI</t>
  </si>
  <si>
    <t>Guinee Conakry</t>
  </si>
  <si>
    <t>GUM</t>
  </si>
  <si>
    <t>GUY</t>
  </si>
  <si>
    <t>Guyana</t>
  </si>
  <si>
    <t>HAI</t>
  </si>
  <si>
    <t>Haiti</t>
  </si>
  <si>
    <t>HKG</t>
  </si>
  <si>
    <t>Hong Kong</t>
  </si>
  <si>
    <t>HON</t>
  </si>
  <si>
    <t>Honduras</t>
  </si>
  <si>
    <t>HUN</t>
  </si>
  <si>
    <t>Hungary</t>
  </si>
  <si>
    <t>INA</t>
  </si>
  <si>
    <t>IND</t>
  </si>
  <si>
    <t>IRI</t>
  </si>
  <si>
    <t>Iran</t>
  </si>
  <si>
    <t>IRL</t>
  </si>
  <si>
    <t>Ireland</t>
  </si>
  <si>
    <t>IRQ</t>
  </si>
  <si>
    <t>Iraq</t>
  </si>
  <si>
    <t>ISL</t>
  </si>
  <si>
    <t>Iceland</t>
  </si>
  <si>
    <t>ISR</t>
  </si>
  <si>
    <t>Israel</t>
  </si>
  <si>
    <t>ISV</t>
  </si>
  <si>
    <t>U.S. Virgin Islands</t>
  </si>
  <si>
    <t>ITA</t>
  </si>
  <si>
    <t>Italy</t>
  </si>
  <si>
    <t>IVB</t>
  </si>
  <si>
    <t>British Virgin Islands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</si>
  <si>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</si>
  <si>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</si>
  <si>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</si>
  <si>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</si>
  <si>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</si>
  <si>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</si>
  <si>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</si>
  <si>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</si>
  <si>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</si>
  <si>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</si>
  <si>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</si>
  <si>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</si>
  <si>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KIR</t>
  </si>
  <si>
    <t>Kiribati</t>
  </si>
  <si>
    <t>KOR</t>
  </si>
  <si>
    <t>Korea, Rep.</t>
  </si>
  <si>
    <t>KSA</t>
  </si>
  <si>
    <t>Saudi Arabia</t>
  </si>
  <si>
    <t>KUW</t>
  </si>
  <si>
    <t>Kuwait</t>
  </si>
  <si>
    <t>LAO</t>
  </si>
  <si>
    <t>Laos</t>
  </si>
  <si>
    <t>LAT</t>
  </si>
  <si>
    <t>Latvia</t>
  </si>
  <si>
    <t>LBA</t>
  </si>
  <si>
    <t>Libya</t>
  </si>
  <si>
    <t>LBR</t>
  </si>
  <si>
    <t>Liberia</t>
  </si>
  <si>
    <t>LCA</t>
  </si>
  <si>
    <t>Saint Lucia</t>
  </si>
  <si>
    <t>LES</t>
  </si>
  <si>
    <t>Lesotho</t>
  </si>
  <si>
    <t>LIB</t>
  </si>
  <si>
    <t>Lebanon</t>
  </si>
  <si>
    <t>LIE</t>
  </si>
  <si>
    <t>Liechtenstein</t>
  </si>
  <si>
    <t>LTU</t>
  </si>
  <si>
    <t>Lithuania</t>
  </si>
  <si>
    <t>LUX</t>
  </si>
  <si>
    <t>Luxembourg</t>
  </si>
  <si>
    <t>MAD</t>
  </si>
  <si>
    <t>Madagascar</t>
  </si>
  <si>
    <t>MAR</t>
  </si>
  <si>
    <t>Morocco</t>
  </si>
  <si>
    <t>MAS</t>
  </si>
  <si>
    <t>Malaysia</t>
  </si>
  <si>
    <t>MAW</t>
  </si>
  <si>
    <t>Malawi</t>
  </si>
  <si>
    <t>MDA</t>
  </si>
  <si>
    <t>Moldova</t>
  </si>
  <si>
    <t>MDV</t>
  </si>
  <si>
    <t>Maldives</t>
  </si>
  <si>
    <t>MEX</t>
  </si>
  <si>
    <t>Mexico</t>
  </si>
  <si>
    <t>MGL</t>
  </si>
  <si>
    <t>Mongolia</t>
  </si>
  <si>
    <t>MHL</t>
  </si>
  <si>
    <t>Marshall Islands</t>
  </si>
  <si>
    <t>MKD</t>
  </si>
  <si>
    <t>Macedonia, F.Y.R.</t>
  </si>
  <si>
    <t>MLI</t>
  </si>
  <si>
    <t>Mali</t>
  </si>
  <si>
    <t>MLT</t>
  </si>
  <si>
    <t>Malta</t>
  </si>
  <si>
    <t>MNE</t>
  </si>
  <si>
    <t>Montenegro</t>
  </si>
  <si>
    <t>MON</t>
  </si>
  <si>
    <t>Monaco</t>
  </si>
  <si>
    <t>MOZ</t>
  </si>
  <si>
    <t>Mozambique</t>
  </si>
  <si>
    <t>MRI</t>
  </si>
  <si>
    <t>Mauritius</t>
  </si>
  <si>
    <t>MTN</t>
  </si>
  <si>
    <t>Mauritania</t>
  </si>
  <si>
    <t>MYA</t>
  </si>
  <si>
    <t>Myanmar (Burma)</t>
  </si>
  <si>
    <t>NAM</t>
  </si>
  <si>
    <t>Namibia</t>
  </si>
  <si>
    <t>NCA</t>
  </si>
  <si>
    <t>Nicaragua</t>
  </si>
  <si>
    <t>NED</t>
  </si>
  <si>
    <t>Netherlands</t>
  </si>
  <si>
    <t>NEP</t>
  </si>
  <si>
    <t>Nepal</t>
  </si>
  <si>
    <t>NFK</t>
  </si>
  <si>
    <t>Norfolk Islands</t>
  </si>
  <si>
    <t>NGR</t>
  </si>
  <si>
    <t>Nigeria</t>
  </si>
  <si>
    <t>NIG</t>
  </si>
  <si>
    <t>Niger</t>
  </si>
  <si>
    <t>NMI</t>
  </si>
  <si>
    <t>Northern Mariana Islands</t>
  </si>
  <si>
    <t>NOR</t>
  </si>
  <si>
    <t>Norway</t>
  </si>
  <si>
    <t>NRU</t>
  </si>
  <si>
    <t>Nauru</t>
  </si>
  <si>
    <t>NZL</t>
  </si>
  <si>
    <t>New Zealand</t>
  </si>
  <si>
    <t>OMA</t>
  </si>
  <si>
    <t>Oman</t>
  </si>
  <si>
    <t>PAK</t>
  </si>
  <si>
    <t>Pakistan</t>
  </si>
  <si>
    <t>PAN</t>
  </si>
  <si>
    <t>Panama</t>
  </si>
  <si>
    <t>PAR</t>
  </si>
  <si>
    <t>Paraguay</t>
  </si>
  <si>
    <t>PER</t>
  </si>
  <si>
    <t>Peru</t>
  </si>
  <si>
    <t>PHI</t>
  </si>
  <si>
    <t>Philippines</t>
  </si>
  <si>
    <t>PLE</t>
  </si>
  <si>
    <t>Palestine</t>
  </si>
  <si>
    <t>PLW</t>
  </si>
  <si>
    <t>Palau</t>
  </si>
  <si>
    <t>PNG</t>
  </si>
  <si>
    <t>Papua New Guinea</t>
  </si>
  <si>
    <t>POL</t>
  </si>
  <si>
    <t>Poland</t>
  </si>
  <si>
    <t>POR</t>
  </si>
  <si>
    <t>Portugal</t>
  </si>
  <si>
    <t>PRK</t>
  </si>
  <si>
    <t>Korea, Dem. Peo. Rep.</t>
  </si>
  <si>
    <t>PUR</t>
  </si>
  <si>
    <t>Puerto Rico</t>
  </si>
  <si>
    <t>QAT</t>
  </si>
  <si>
    <t>Qatar</t>
  </si>
  <si>
    <t>ROU</t>
  </si>
  <si>
    <t>Romania</t>
  </si>
  <si>
    <t>RSA</t>
  </si>
  <si>
    <t>South Africa</t>
  </si>
  <si>
    <t>RUS</t>
  </si>
  <si>
    <t>Russia</t>
  </si>
  <si>
    <t>RWA</t>
  </si>
  <si>
    <t>Rwanda</t>
  </si>
  <si>
    <t>SAM</t>
  </si>
  <si>
    <t>Samoa</t>
  </si>
  <si>
    <t>SEN</t>
  </si>
  <si>
    <t>Senegal</t>
  </si>
  <si>
    <t>SEY</t>
  </si>
  <si>
    <t>Seychelles</t>
  </si>
  <si>
    <t>SIN</t>
  </si>
  <si>
    <t>Singapore</t>
  </si>
  <si>
    <t>SKN</t>
  </si>
  <si>
    <t>Saint Kitts &amp; Nevis</t>
  </si>
  <si>
    <t>SLE</t>
  </si>
  <si>
    <t>Sierra Leone</t>
  </si>
  <si>
    <t>SLO</t>
  </si>
  <si>
    <t>Slovenia</t>
  </si>
  <si>
    <t>SMR</t>
  </si>
  <si>
    <t>San Marino</t>
  </si>
  <si>
    <t>SOL</t>
  </si>
  <si>
    <t>Solomon Islands</t>
  </si>
  <si>
    <t>SOM</t>
  </si>
  <si>
    <t>Somalia</t>
  </si>
  <si>
    <t>SRB</t>
  </si>
  <si>
    <t>Serbia</t>
  </si>
  <si>
    <t>SRI</t>
  </si>
  <si>
    <t>Sri Lanka</t>
  </si>
  <si>
    <t>STP</t>
  </si>
  <si>
    <t>Sao Tome &amp; Principe</t>
  </si>
  <si>
    <t>SUD</t>
  </si>
  <si>
    <t>Sudan</t>
  </si>
  <si>
    <t>SUI</t>
  </si>
  <si>
    <t>Switzerland</t>
  </si>
  <si>
    <t>SUR</t>
  </si>
  <si>
    <t>Surinam</t>
  </si>
  <si>
    <t>SVK</t>
  </si>
  <si>
    <t>Slovak Rep.</t>
  </si>
  <si>
    <t>SWE</t>
  </si>
  <si>
    <t>Sweden</t>
  </si>
  <si>
    <t>SWZ</t>
  </si>
  <si>
    <t>Swaziland</t>
  </si>
  <si>
    <t>SYR</t>
  </si>
  <si>
    <t>Syria</t>
  </si>
  <si>
    <t>TAN</t>
  </si>
  <si>
    <t>Tanzania</t>
  </si>
  <si>
    <t>TGA</t>
  </si>
  <si>
    <t>Tonga</t>
  </si>
  <si>
    <t>THA</t>
  </si>
  <si>
    <t>Thailand</t>
  </si>
  <si>
    <t>TJK</t>
  </si>
  <si>
    <t>Tajikistan</t>
  </si>
  <si>
    <t>TKM</t>
  </si>
  <si>
    <t>Turkmenistan</t>
  </si>
  <si>
    <t>TOG</t>
  </si>
  <si>
    <t>Togo</t>
  </si>
  <si>
    <t>TPE</t>
  </si>
  <si>
    <t>Chinese Taipei</t>
  </si>
  <si>
    <t>TRI</t>
  </si>
  <si>
    <t>Trinidad &amp; Tobago</t>
  </si>
  <si>
    <t>TUN</t>
  </si>
  <si>
    <t>Tunisia</t>
  </si>
  <si>
    <t>TUR</t>
  </si>
  <si>
    <t>Turkey</t>
  </si>
  <si>
    <t>UAE</t>
  </si>
  <si>
    <t>United Arab Emirates</t>
  </si>
  <si>
    <t>UGA</t>
  </si>
  <si>
    <t>Uganda</t>
  </si>
  <si>
    <t>UKR</t>
  </si>
  <si>
    <t>Ukraine</t>
  </si>
  <si>
    <t>URU</t>
  </si>
  <si>
    <t>Uruguay</t>
  </si>
  <si>
    <t>USA</t>
  </si>
  <si>
    <t>United States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</si>
  <si>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</si>
  <si>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</si>
  <si>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</si>
  <si>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</si>
  <si>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</si>
  <si>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</si>
  <si>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</si>
  <si>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</si>
  <si>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VIN</t>
  </si>
  <si>
    <t>Saint Vincent &amp; Grenadines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</si>
  <si>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</si>
  <si>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</si>
  <si>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</si>
  <si>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</si>
  <si>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</si>
  <si>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</si>
  <si>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</si>
  <si>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</si>
  <si>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>National Association</t>
  </si>
  <si>
    <t>Azerbaijan Tennis Federation</t>
  </si>
  <si>
    <t>American Samoa Tennis Association</t>
  </si>
  <si>
    <t>Antigua &amp; Barbuda Tennis Association</t>
  </si>
  <si>
    <t>Asociacion Argentina de Tenis</t>
  </si>
  <si>
    <t>All Nepal Lawn Tennis Association</t>
  </si>
  <si>
    <t>Asociacion Paraguaya de Tenis</t>
  </si>
  <si>
    <t>Aruba Lawn Tennis Bond</t>
  </si>
  <si>
    <t>Asociacion Uruguaya de Tenis</t>
  </si>
  <si>
    <t>Russian Tennis Federation</t>
  </si>
  <si>
    <t>Afghanistan Tennis Federation</t>
  </si>
  <si>
    <t>Armenian Tennis Federation</t>
  </si>
  <si>
    <t>The Bahamas Lawn Tennis Association</t>
  </si>
  <si>
    <t>Bahrain Tennis Federation</t>
  </si>
  <si>
    <t>Bangladesh Tennis Federation</t>
  </si>
  <si>
    <t>Barbados Tennis Association Inc.</t>
  </si>
  <si>
    <t>Belize Tennis Association</t>
  </si>
  <si>
    <t>Bermuda Lawn Tennis Association</t>
  </si>
  <si>
    <t>Bhutan Tennis Federation</t>
  </si>
  <si>
    <t>Botswana Tennis Association</t>
  </si>
  <si>
    <t>British Virgin Islands LTA</t>
  </si>
  <si>
    <t>Brunei Darussalam Tennis Association</t>
  </si>
  <si>
    <t>Bulgarian Tennis Federation</t>
  </si>
  <si>
    <t>Czech Tenisova Asociace</t>
  </si>
  <si>
    <t>Croatian Tennis Association</t>
  </si>
  <si>
    <t>Chinese Taipei Tennis Association</t>
  </si>
  <si>
    <t>Cyprus Tennis Federation</t>
  </si>
  <si>
    <t>Deutscher Tennis Bund EV</t>
  </si>
  <si>
    <t>Dominica Lawn Tennis Association</t>
  </si>
  <si>
    <t>Fédération Française de Tennis</t>
  </si>
  <si>
    <t>Dansk Tennis Forbund</t>
  </si>
  <si>
    <t>Egyptian Tennis Federation</t>
  </si>
  <si>
    <t>Ghana Tennis Association</t>
  </si>
  <si>
    <t>Ethiopian Tennis Federation</t>
  </si>
  <si>
    <t>Fédération Djiboutienne de Tennis</t>
  </si>
  <si>
    <t>Federacion Dominicana de Tenis</t>
  </si>
  <si>
    <t>Federación Ecuatoguineana de Tenis</t>
  </si>
  <si>
    <t>Macedonian Tennis Federation</t>
  </si>
  <si>
    <t>Federacion Nicaraguense de Tenis</t>
  </si>
  <si>
    <t>Federacion Ecuatoriana de Tenis</t>
  </si>
  <si>
    <t>Federacion Salvadorena de Tenis</t>
  </si>
  <si>
    <t>Fédération Algerienne de Tennis</t>
  </si>
  <si>
    <t>Fiji Tennis Association</t>
  </si>
  <si>
    <t>Federacão Cabo Verdiana de Ténis</t>
  </si>
  <si>
    <t>Albanian Tennis Federation</t>
  </si>
  <si>
    <t>Fed. Nacional de Tenis de Guatemala</t>
  </si>
  <si>
    <t>Fédération Guineenne de Tennis</t>
  </si>
  <si>
    <t>Federació Andorrana de Tennis</t>
  </si>
  <si>
    <t>Federacao Angolana de Tenis</t>
  </si>
  <si>
    <t>Fédération Luxembourgeoise de Tennis</t>
  </si>
  <si>
    <t>Fédération Malgache de Tennis</t>
  </si>
  <si>
    <t>Fédération Malienne de Tennis</t>
  </si>
  <si>
    <t>Fédération Monegasque de Lawn Tennis</t>
  </si>
  <si>
    <t>Federacao Mocambicana de Tenis</t>
  </si>
  <si>
    <t>Fédération Nigerienne de Tennis</t>
  </si>
  <si>
    <t>Federacion Panameña de Tenis</t>
  </si>
  <si>
    <t>Federacao Portuguesa de Tenis</t>
  </si>
  <si>
    <t>Federatia Romana de Tennis</t>
  </si>
  <si>
    <t>Rwanda Tennis Federation</t>
  </si>
  <si>
    <t>San Marino Tennis Federation</t>
  </si>
  <si>
    <t>Fédération Beninoise de Lawn Tennis</t>
  </si>
  <si>
    <t>Fédération Senegalaise de Tennis</t>
  </si>
  <si>
    <t>Fédération Togolaise de Tennis</t>
  </si>
  <si>
    <t>Fédération Tunisienne de Tennis</t>
  </si>
  <si>
    <t>Fédération de Tennis de Vanuatu</t>
  </si>
  <si>
    <t>Federacion Venezolana de Tenis</t>
  </si>
  <si>
    <t>Fédération Congolaise Démocratique de Lawn Tennis</t>
  </si>
  <si>
    <t>Federación Boliviana De Tennis</t>
  </si>
  <si>
    <t>Fédération Libanaise de Tennis</t>
  </si>
  <si>
    <t>Federacion Hondurena de Tenis</t>
  </si>
  <si>
    <t>Fédération Burkinabe De Tennis</t>
  </si>
  <si>
    <t>Fédération Camerounaise de Tennis</t>
  </si>
  <si>
    <t>Fédération Centrafricaine de Tennis</t>
  </si>
  <si>
    <t>Fédération Mauritanienne de Tennis</t>
  </si>
  <si>
    <t>Federacion de Tenis de Chile</t>
  </si>
  <si>
    <t>Federacion Deportiva Peruana de Tenis</t>
  </si>
  <si>
    <t>Federación Colombiana de Tenis</t>
  </si>
  <si>
    <t>Federación Costarricense de Tenis</t>
  </si>
  <si>
    <t>Fédération Ivoirienne de Tennis</t>
  </si>
  <si>
    <t>Federacion Cubana de Tenis de Campo</t>
  </si>
  <si>
    <t>Georgian Tennis Federation</t>
  </si>
  <si>
    <t>Grenada Tennis Association</t>
  </si>
  <si>
    <t>Hellenic Tennis Federation</t>
  </si>
  <si>
    <t>Hong Kong Tennis Association Ltd</t>
  </si>
  <si>
    <t>Icelandic Tennis Association</t>
  </si>
  <si>
    <t>Indonesian Tennis Association</t>
  </si>
  <si>
    <t>Iraqi Tennis Federation</t>
  </si>
  <si>
    <t>Israel Tennis Association</t>
  </si>
  <si>
    <t>Tennis Jamaica</t>
  </si>
  <si>
    <t>Jordan Tennis Federation</t>
  </si>
  <si>
    <t>Kiribati Tennis Federation</t>
  </si>
  <si>
    <t>Kenya Lawn Tennis Association</t>
  </si>
  <si>
    <t>Korea Tennis Association</t>
  </si>
  <si>
    <t>Kuwait Tennis Federation</t>
  </si>
  <si>
    <t>Koninklijke Nederlandse</t>
  </si>
  <si>
    <t>Kazakhstan Tennis Federation</t>
  </si>
  <si>
    <t>Liberia Tennis Association</t>
  </si>
  <si>
    <t>Libyan Tennis Federation</t>
  </si>
  <si>
    <t>Latvian Tennis Union</t>
  </si>
  <si>
    <t>Lesotho Lawn Tennis Association</t>
  </si>
  <si>
    <t>Liechtensteiner Tennisverband</t>
  </si>
  <si>
    <t>Lithuanian Tennis Association</t>
  </si>
  <si>
    <t>Lawn Tennis Association of Malawi</t>
  </si>
  <si>
    <t>Lawn Tennis Association of Thailand</t>
  </si>
  <si>
    <t>Confederacao Brasileira de Tenis</t>
  </si>
  <si>
    <t>Malta Tennis Federation</t>
  </si>
  <si>
    <t>Mauritius Tennis Federation</t>
  </si>
  <si>
    <t>Federacion Mexicana de Tenis</t>
  </si>
  <si>
    <t>Mongolian Tennis Association</t>
  </si>
  <si>
    <t>Swiss Tennis</t>
  </si>
  <si>
    <t>Tennis Federation of Myanmar</t>
  </si>
  <si>
    <t>Lawn Tennis Association of Malaysia</t>
  </si>
  <si>
    <t>Nauru Tennis Association</t>
  </si>
  <si>
    <t>National Tennis Federation of Republic of Tajikistan</t>
  </si>
  <si>
    <t>Namibia Tennis Association</t>
  </si>
  <si>
    <t>Tennis New Zealand</t>
  </si>
  <si>
    <t>Nigeria Tennis Federation</t>
  </si>
  <si>
    <t>Northern Mariana Islands Tennis Assn.</t>
  </si>
  <si>
    <t>Norges Tennisforbund</t>
  </si>
  <si>
    <t>Vietnam Tennis Federation</t>
  </si>
  <si>
    <t>Oman Tennis Association</t>
  </si>
  <si>
    <t>Polski Zwiazek Tenisowy</t>
  </si>
  <si>
    <t>Pakistan Tennis Federation</t>
  </si>
  <si>
    <t>Philippine Tennis Association</t>
  </si>
  <si>
    <t>Asociacion de Tenis de Puerto Rico</t>
  </si>
  <si>
    <t>Qatar Tennis Federation</t>
  </si>
  <si>
    <t>Fédération Royale Belge de Tennis</t>
  </si>
  <si>
    <t>Slovak Tennis Association</t>
  </si>
  <si>
    <t>Syrian Arab Tennis Federation</t>
  </si>
  <si>
    <t>Solomon Islands Tennis Association</t>
  </si>
  <si>
    <t>Federazione Italiana Tennis</t>
  </si>
  <si>
    <t>Suomen Tennisliitto</t>
  </si>
  <si>
    <t>Saudi Arabian Tennis Federation</t>
  </si>
  <si>
    <t>Seychelles Tennis Association</t>
  </si>
  <si>
    <t>Sierra Leone Lawn Tennis Association</t>
  </si>
  <si>
    <t>The Somali Tennis Association</t>
  </si>
  <si>
    <t>Tennis South Africa</t>
  </si>
  <si>
    <t>Sri Lanka Tennis Association</t>
  </si>
  <si>
    <t>St Kitts Lawn Tennis Association</t>
  </si>
  <si>
    <t>St Lucia Lawn Tennis Association Inc.</t>
  </si>
  <si>
    <t>St Vincent &amp; The Grenadines LTA</t>
  </si>
  <si>
    <t>Sudan Lawn Tennis Association</t>
  </si>
  <si>
    <t>Surinaamse Tennisbond</t>
  </si>
  <si>
    <t>Swaziland National Tennis Union</t>
  </si>
  <si>
    <t>The Swedish Tennis Association</t>
  </si>
  <si>
    <t>Slovene Tennis Association</t>
  </si>
  <si>
    <t>Kyrgyzstan Tennis Federation</t>
  </si>
  <si>
    <t>Serbian Tennis Federation</t>
  </si>
  <si>
    <t>Guam National Tennis Federation</t>
  </si>
  <si>
    <t>Tennis Fed. of Islamic Republic of Iran</t>
  </si>
  <si>
    <t>Tennis Ireland</t>
  </si>
  <si>
    <t>Tennis Australia</t>
  </si>
  <si>
    <t>Tennis Association of the Maldives</t>
  </si>
  <si>
    <t>Chinese Tennis Association</t>
  </si>
  <si>
    <t>Tanzania Tennis Association</t>
  </si>
  <si>
    <t>Tonga Tennis Association</t>
  </si>
  <si>
    <t>tennisTT</t>
  </si>
  <si>
    <t>Turkiye Tenis Federasyonu</t>
  </si>
  <si>
    <t>Tennis Zimbabwe</t>
  </si>
  <si>
    <t>Tennis Canada</t>
  </si>
  <si>
    <t>Tennis Fed. of the Cayman Islands</t>
  </si>
  <si>
    <t>Tennis Assn. of Bosnia &amp; Herzegovina</t>
  </si>
  <si>
    <t>Uzbekistan Tennis Federation</t>
  </si>
  <si>
    <t>Tennis Cook Islands</t>
  </si>
  <si>
    <t>Turkmenistan Tennis Association</t>
  </si>
  <si>
    <t>Belarus Tennis Federation</t>
  </si>
  <si>
    <t>United States Tennis Association</t>
  </si>
  <si>
    <t>Uganda Tennis Association</t>
  </si>
  <si>
    <t>United Arab Emirates Tennis Association</t>
  </si>
  <si>
    <t>Ukrainian National Tennis Federation</t>
  </si>
  <si>
    <t>Virgin Islands Tennis Association</t>
  </si>
  <si>
    <t>Tennis Samoa Inc.</t>
  </si>
  <si>
    <t>Yemen Tennis Federation</t>
  </si>
  <si>
    <t>Zambia Lawn Tennis Association</t>
  </si>
  <si>
    <t>Moldova Republic Tennis Federation</t>
  </si>
  <si>
    <t>Singapore Tennis Association</t>
  </si>
  <si>
    <t>Marshall Islands Tennis Federation</t>
  </si>
  <si>
    <t>All India Tennis Association</t>
  </si>
  <si>
    <t>Fédération Royale Marocaine de Tennis</t>
  </si>
  <si>
    <t>Estonian Tennis Association</t>
  </si>
  <si>
    <t>Österreichischer Tennisverband</t>
  </si>
  <si>
    <t>Fédération Congolaise de Lawn Tennis</t>
  </si>
  <si>
    <t>Japan Tennis Association</t>
  </si>
  <si>
    <t>Real Federación Española de Tenis</t>
  </si>
  <si>
    <t>Palestinian Tennis Association</t>
  </si>
  <si>
    <t>Eritrean Tennis Federation</t>
  </si>
  <si>
    <t>Magyar Tenisz Szovetseg</t>
  </si>
  <si>
    <t>Palau Tennis Federation</t>
  </si>
  <si>
    <t>Fédération de Tennis du Burundi</t>
  </si>
  <si>
    <t>Norfolk Islands Tennis Association</t>
  </si>
  <si>
    <t>Federated States of Micronesia LTA</t>
  </si>
  <si>
    <t>Lao Tennis Federation</t>
  </si>
  <si>
    <t>Tennis Assocation of DPR of Korea</t>
  </si>
  <si>
    <t>Tuvalu Tennis Association</t>
  </si>
  <si>
    <t>Turks &amp; Caicos Tennis Association</t>
  </si>
  <si>
    <t>Cambodia Tennis Federation</t>
  </si>
  <si>
    <t>Macau Tennis Association</t>
  </si>
  <si>
    <t>Fédération Tchadienne de Tennis</t>
  </si>
  <si>
    <t>Fédération Tahitienne de Tennis</t>
  </si>
  <si>
    <t>Anguilla Lawn Tennis Association</t>
  </si>
  <si>
    <t>Bonaire Lawn Tennis Bond</t>
  </si>
  <si>
    <t>Tennis Federation Curaçao</t>
  </si>
  <si>
    <t>Federation Comorienne de Tennis</t>
  </si>
  <si>
    <t>Montenegrin Tennis Association</t>
  </si>
  <si>
    <t>AIA</t>
  </si>
  <si>
    <t>BES</t>
  </si>
  <si>
    <t>CUW</t>
  </si>
  <si>
    <t>MAC</t>
  </si>
  <si>
    <t>TAH</t>
  </si>
  <si>
    <t>TKS</t>
  </si>
  <si>
    <t>TUV</t>
  </si>
  <si>
    <t>Name of National Association (will auto-complete when Host Nation is selected)</t>
  </si>
  <si>
    <t>Host Nation (select from list)</t>
  </si>
  <si>
    <t>It is the player's responsibility to ensure Entries and Withdrawals are received before the deadline</t>
  </si>
  <si>
    <t>Entries/Withdrawals must be submitted on the official Form provided on the ITF website</t>
  </si>
  <si>
    <t>at</t>
  </si>
  <si>
    <t>Date</t>
  </si>
  <si>
    <t>Time</t>
  </si>
  <si>
    <t>ITF BEACH TENNIS TOUR</t>
  </si>
  <si>
    <t>first day of MD</t>
  </si>
  <si>
    <t>Tournament week number</t>
  </si>
  <si>
    <t>Deadline week number</t>
  </si>
  <si>
    <t>number of days from first Monday of year to Monday of entry deadline week</t>
  </si>
  <si>
    <t>First Monday of year</t>
  </si>
  <si>
    <t>Monday of entry deadline week</t>
  </si>
  <si>
    <t>Yes</t>
  </si>
  <si>
    <t>No</t>
  </si>
  <si>
    <t>Deadline time      (GMT time)</t>
  </si>
  <si>
    <t>Total Courts</t>
  </si>
  <si>
    <t>$2,500</t>
  </si>
  <si>
    <t>$15,000 + H</t>
  </si>
  <si>
    <t>$35,000 + H</t>
  </si>
  <si>
    <t>$50,000</t>
  </si>
  <si>
    <t>$6,500</t>
  </si>
  <si>
    <t>$10,000</t>
  </si>
  <si>
    <t>$25,000</t>
  </si>
  <si>
    <t>Sports Medicine Trainer On-site</t>
  </si>
  <si>
    <t>Name of Tournament Organiser</t>
  </si>
  <si>
    <t>Website address where Entry and Acceptance Lists will be published</t>
  </si>
  <si>
    <t>Indoor / Outdoor</t>
  </si>
  <si>
    <t>Height of the Net (metres)</t>
  </si>
  <si>
    <t>Additional Information about Hospitality provided</t>
  </si>
  <si>
    <t>Finish day</t>
  </si>
  <si>
    <t>Non prize money</t>
  </si>
  <si>
    <t>Mixed 
Doubles</t>
  </si>
  <si>
    <t>JUNIORS DRAWS AND SIGN-INS</t>
  </si>
  <si>
    <t>Boys</t>
  </si>
  <si>
    <t>Girls</t>
  </si>
  <si>
    <t>Tournament Category</t>
  </si>
  <si>
    <t>Hospitality Provided</t>
  </si>
  <si>
    <t>Juniors Additional Info:
(i.e. entry process)</t>
  </si>
  <si>
    <t>*Maximum: $50 per team for events up to $2,500 prize money; $70 per team for events of $6,500 and $10,000; $150 per team for events offering over $10,000 prize money and World Championships. An extra $20 is allowed for indoor events.</t>
  </si>
  <si>
    <t>Additional information (breakfast price, tax applied)</t>
  </si>
  <si>
    <t>National Certification/ITF Certification</t>
  </si>
  <si>
    <t>Full Name</t>
  </si>
  <si>
    <t>18&amp;Under</t>
  </si>
  <si>
    <t>16&amp;Under</t>
  </si>
  <si>
    <t>14&amp;Under</t>
  </si>
  <si>
    <t>Great Britain</t>
  </si>
  <si>
    <t>GBR</t>
  </si>
  <si>
    <t>Fédération Gabonaise de Tennis</t>
  </si>
  <si>
    <t>Greece</t>
  </si>
  <si>
    <t>Gambia Lawn Tennis Association</t>
  </si>
  <si>
    <t>Grenada</t>
  </si>
  <si>
    <t>The Lawn Tennis Association</t>
  </si>
  <si>
    <t>Guam</t>
  </si>
  <si>
    <t>Federaçâo de Tenis da Guiné-Bissau</t>
  </si>
  <si>
    <t>India</t>
  </si>
  <si>
    <t>Guyana Lawn Tennis Association</t>
  </si>
  <si>
    <t>Indonesia</t>
  </si>
  <si>
    <t>Fédération Haitienne de Tennis</t>
  </si>
  <si>
    <t>Entry lists published from</t>
  </si>
  <si>
    <t>Prize money &amp; Entry Fee Currency</t>
  </si>
  <si>
    <t>Kyouyasyuzou Cup Beachtennis tour Nichinan</t>
    <phoneticPr fontId="0" type="noConversion"/>
  </si>
  <si>
    <t>Japan</t>
    <phoneticPr fontId="0" type="noConversion"/>
  </si>
  <si>
    <t>Jun Nakagawa</t>
    <phoneticPr fontId="0" type="noConversion"/>
  </si>
  <si>
    <t>150-8050,1-1-1jinnan,shibuya-ku,tokyo</t>
    <phoneticPr fontId="0" type="noConversion"/>
  </si>
  <si>
    <t>81</t>
    <phoneticPr fontId="0" type="noConversion"/>
  </si>
  <si>
    <r>
      <t>3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3481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2321</t>
    </r>
    <phoneticPr fontId="0" type="noConversion"/>
  </si>
  <si>
    <t>3 3467 5192</t>
    <phoneticPr fontId="0" type="noConversion"/>
  </si>
  <si>
    <t>j-nakagawa@jta-tennis.or.jp</t>
    <phoneticPr fontId="0" type="noConversion"/>
  </si>
  <si>
    <t>http://www.jta-tennis.or.jp/</t>
    <phoneticPr fontId="0" type="noConversion"/>
  </si>
  <si>
    <t>Miyazaki Beach Tennis Association</t>
    <phoneticPr fontId="0" type="noConversion"/>
  </si>
  <si>
    <t>Hamayama Yamasaki Chou</t>
    <phoneticPr fontId="0" type="noConversion"/>
  </si>
  <si>
    <t>8808545</t>
    <phoneticPr fontId="0" type="noConversion"/>
  </si>
  <si>
    <t>Miyazaki Japan</t>
    <phoneticPr fontId="0" type="noConversion"/>
  </si>
  <si>
    <t>81</t>
    <phoneticPr fontId="0" type="noConversion"/>
  </si>
  <si>
    <t>81</t>
    <phoneticPr fontId="0" type="noConversion"/>
  </si>
  <si>
    <t>987-31-1178</t>
    <phoneticPr fontId="0" type="noConversion"/>
  </si>
  <si>
    <t>987-24-0987</t>
    <phoneticPr fontId="0" type="noConversion"/>
  </si>
  <si>
    <t>beachtennis.miyazaki@gmail.com</t>
    <phoneticPr fontId="0" type="noConversion"/>
  </si>
  <si>
    <t>beachtennis.miyazaki@gmail.com</t>
    <phoneticPr fontId="0" type="noConversion"/>
  </si>
  <si>
    <t>http://www.miyazakibeachtennis.com</t>
    <phoneticPr fontId="0" type="noConversion"/>
  </si>
  <si>
    <t>Oodoutsu beach</t>
    <phoneticPr fontId="0" type="noConversion"/>
  </si>
  <si>
    <t>Daisuke Katagiri</t>
    <phoneticPr fontId="0" type="noConversion"/>
  </si>
  <si>
    <t>Public</t>
    <phoneticPr fontId="0" type="noConversion"/>
  </si>
  <si>
    <t>Oodoutsu Nichinan City Miyazaki</t>
    <phoneticPr fontId="0" type="noConversion"/>
  </si>
  <si>
    <t>Makoto Iwata</t>
    <phoneticPr fontId="0" type="noConversion"/>
  </si>
  <si>
    <t>90-8227-1715</t>
    <phoneticPr fontId="0" type="noConversion"/>
  </si>
  <si>
    <t>santa@santahouse.jp</t>
    <phoneticPr fontId="0" type="noConversion"/>
  </si>
  <si>
    <t>Chiyoko Tarumizu</t>
    <phoneticPr fontId="0" type="noConversion"/>
  </si>
  <si>
    <t>90-9072-9802</t>
    <phoneticPr fontId="0" type="noConversion"/>
  </si>
  <si>
    <t>shnkg768@yahoo.co.jp</t>
    <phoneticPr fontId="0" type="noConversion"/>
  </si>
  <si>
    <t>Shouta Fujisaki</t>
    <phoneticPr fontId="0" type="noConversion"/>
  </si>
  <si>
    <t>14:00</t>
    <phoneticPr fontId="0" type="noConversion"/>
  </si>
  <si>
    <t>10</t>
    <phoneticPr fontId="0" type="noConversion"/>
  </si>
  <si>
    <t>Srixon Play+Stay Stage 2</t>
    <phoneticPr fontId="0" type="noConversion"/>
  </si>
  <si>
    <t>USD</t>
    <phoneticPr fontId="0" type="noConversion"/>
  </si>
  <si>
    <t>Hotel Seasons Nichinan</t>
    <phoneticPr fontId="0" type="noConversion"/>
  </si>
  <si>
    <t>Nichinan City Sonoda 3choume 11-1</t>
    <phoneticPr fontId="0" type="noConversion"/>
  </si>
  <si>
    <t>987</t>
    <phoneticPr fontId="0" type="noConversion"/>
  </si>
  <si>
    <t>22-5151</t>
    <phoneticPr fontId="0" type="noConversion"/>
  </si>
  <si>
    <t>81-987-22-5151</t>
    <phoneticPr fontId="0" type="noConversion"/>
  </si>
  <si>
    <t>JPY5900</t>
    <phoneticPr fontId="0" type="noConversion"/>
  </si>
  <si>
    <t>Breakfast JPY900,
Please say beachtennis tournament participation</t>
    <phoneticPr fontId="0" type="noConversion"/>
  </si>
  <si>
    <r>
      <t>M</t>
    </r>
    <r>
      <rPr>
        <sz val="10"/>
        <rFont val="Arial"/>
        <family val="2"/>
      </rPr>
      <t>iyazaki</t>
    </r>
    <phoneticPr fontId="0" type="noConversion"/>
  </si>
  <si>
    <r>
      <t>5</t>
    </r>
    <r>
      <rPr>
        <sz val="10"/>
        <rFont val="Arial"/>
        <family val="2"/>
      </rPr>
      <t>0km</t>
    </r>
    <phoneticPr fontId="0" type="noConversion"/>
  </si>
  <si>
    <r>
      <t>1</t>
    </r>
    <r>
      <rPr>
        <sz val="10"/>
        <rFont val="Arial"/>
        <family val="2"/>
      </rPr>
      <t>hour by Bus or train</t>
    </r>
    <phoneticPr fontId="0" type="noConversion"/>
  </si>
  <si>
    <t>Aburatsu</t>
    <phoneticPr fontId="0" type="noConversion"/>
  </si>
  <si>
    <r>
      <t>1</t>
    </r>
    <r>
      <rPr>
        <sz val="10"/>
        <rFont val="Arial"/>
        <family val="2"/>
      </rPr>
      <t>5min by taxi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</si>
</sst>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dd/mm/yy;@"/>
    <numFmt numFmtId="178" formatCode="d/m/yy;@"/>
  </numFmts>
  <fonts count="3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5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color indexed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b/>
      <sz val="11"/>
      <color theme="1"/>
      <name val="ＭＳ Ｐゴシック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5.5"/>
      <color indexed="8"/>
      <name val="Arial"/>
      <family val="2"/>
    </font>
    <font>
      <sz val="9"/>
      <color rgb="FF242424"/>
      <name val="Arial"/>
      <family val="2"/>
    </font>
    <font>
      <sz val="10"/>
      <name val="ＭＳ Ｐゴシック"/>
      <family val="3"/>
      <charset val="128"/>
    </font>
    <font>
      <u/>
      <sz val="10"/>
      <color theme="10"/>
      <name val="Arial"/>
      <family val="2"/>
    </font>
    <font>
      <sz val="5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27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</fills>
  <borders count="1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5">
    <xf numFmtId="0" fontId="0" fillId="0" borderId="0" xfId="0"/>
    <xf numFmtId="49" fontId="0" fillId="4" borderId="13" xfId="0" applyNumberFormat="1" applyFont="1" applyFill="1" applyBorder="1" applyAlignment="1" applyProtection="1">
      <alignment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49" fontId="15" fillId="4" borderId="33" xfId="0" applyNumberFormat="1" applyFont="1" applyFill="1" applyBorder="1" applyAlignment="1" applyProtection="1">
      <alignment vertical="center"/>
      <protection locked="0"/>
    </xf>
    <xf numFmtId="49" fontId="7" fillId="4" borderId="34" xfId="0" applyNumberFormat="1" applyFont="1" applyFill="1" applyBorder="1" applyAlignment="1" applyProtection="1">
      <alignment horizontal="left" vertical="center"/>
      <protection locked="0"/>
    </xf>
    <xf numFmtId="49" fontId="0" fillId="4" borderId="29" xfId="0" applyNumberFormat="1" applyFont="1" applyFill="1" applyBorder="1" applyAlignment="1" applyProtection="1">
      <alignment vertical="center"/>
      <protection locked="0"/>
    </xf>
    <xf numFmtId="49" fontId="0" fillId="4" borderId="42" xfId="0" applyNumberFormat="1" applyFont="1" applyFill="1" applyBorder="1" applyAlignment="1" applyProtection="1">
      <alignment vertical="center"/>
      <protection locked="0"/>
    </xf>
    <xf numFmtId="49" fontId="0" fillId="4" borderId="34" xfId="0" applyNumberFormat="1" applyFont="1" applyFill="1" applyBorder="1" applyAlignment="1" applyProtection="1">
      <alignment horizontal="center" vertical="center"/>
      <protection locked="0"/>
    </xf>
    <xf numFmtId="49" fontId="0" fillId="4" borderId="65" xfId="0" applyNumberFormat="1" applyFont="1" applyFill="1" applyBorder="1" applyAlignment="1" applyProtection="1">
      <alignment horizontal="left" vertical="center"/>
      <protection locked="0"/>
    </xf>
    <xf numFmtId="49" fontId="0" fillId="4" borderId="66" xfId="0" applyNumberFormat="1" applyFont="1" applyFill="1" applyBorder="1" applyAlignment="1" applyProtection="1">
      <alignment horizontal="left" vertical="center"/>
      <protection locked="0"/>
    </xf>
    <xf numFmtId="49" fontId="0" fillId="4" borderId="66" xfId="0" applyNumberFormat="1" applyFont="1" applyFill="1" applyBorder="1" applyAlignment="1" applyProtection="1">
      <alignment vertical="center"/>
      <protection locked="0"/>
    </xf>
    <xf numFmtId="49" fontId="7" fillId="0" borderId="66" xfId="0" applyNumberFormat="1" applyFont="1" applyFill="1" applyBorder="1" applyAlignment="1" applyProtection="1">
      <alignment horizontal="left"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center"/>
      <protection hidden="1"/>
    </xf>
    <xf numFmtId="49" fontId="13" fillId="3" borderId="9" xfId="0" applyNumberFormat="1" applyFont="1" applyFill="1" applyBorder="1" applyAlignment="1" applyProtection="1">
      <alignment horizontal="left" vertical="center"/>
      <protection hidden="1"/>
    </xf>
    <xf numFmtId="49" fontId="13" fillId="3" borderId="10" xfId="0" applyNumberFormat="1" applyFont="1" applyFill="1" applyBorder="1" applyAlignment="1" applyProtection="1">
      <alignment horizontal="left" vertical="center"/>
      <protection hidden="1"/>
    </xf>
    <xf numFmtId="2" fontId="1" fillId="12" borderId="54" xfId="0" applyNumberFormat="1" applyFont="1" applyFill="1" applyBorder="1" applyAlignment="1" applyProtection="1">
      <alignment vertical="center"/>
      <protection locked="0"/>
    </xf>
    <xf numFmtId="14" fontId="32" fillId="12" borderId="13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horizontal="center" vertical="center"/>
      <protection locked="0"/>
    </xf>
    <xf numFmtId="49" fontId="0" fillId="12" borderId="37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vertical="center"/>
      <protection locked="0"/>
    </xf>
    <xf numFmtId="49" fontId="0" fillId="12" borderId="42" xfId="0" applyNumberFormat="1" applyFont="1" applyFill="1" applyBorder="1" applyAlignment="1" applyProtection="1">
      <alignment vertical="center"/>
      <protection locked="0"/>
    </xf>
    <xf numFmtId="14" fontId="1" fillId="12" borderId="30" xfId="0" applyNumberFormat="1" applyFont="1" applyFill="1" applyBorder="1" applyAlignment="1" applyProtection="1">
      <alignment vertical="center"/>
      <protection locked="0"/>
    </xf>
    <xf numFmtId="2" fontId="1" fillId="12" borderId="13" xfId="0" applyNumberFormat="1" applyFont="1" applyFill="1" applyBorder="1" applyAlignment="1" applyProtection="1">
      <alignment vertical="center"/>
      <protection locked="0"/>
    </xf>
    <xf numFmtId="14" fontId="32" fillId="12" borderId="34" xfId="0" applyNumberFormat="1" applyFont="1" applyFill="1" applyBorder="1" applyAlignment="1" applyProtection="1">
      <alignment horizontal="center" vertical="center"/>
      <protection locked="0"/>
    </xf>
    <xf numFmtId="14" fontId="31" fillId="12" borderId="1" xfId="0" applyNumberFormat="1" applyFont="1" applyFill="1" applyBorder="1" applyAlignment="1" applyProtection="1">
      <alignment horizontal="center" vertical="center"/>
      <protection locked="0"/>
    </xf>
    <xf numFmtId="49" fontId="0" fillId="12" borderId="65" xfId="0" applyNumberFormat="1" applyFont="1" applyFill="1" applyBorder="1" applyAlignment="1" applyProtection="1">
      <alignment horizontal="left" vertical="center"/>
      <protection locked="0"/>
    </xf>
    <xf numFmtId="49" fontId="0" fillId="12" borderId="66" xfId="0" applyNumberFormat="1" applyFont="1" applyFill="1" applyBorder="1" applyAlignment="1" applyProtection="1">
      <alignment horizontal="left" vertical="center"/>
      <protection locked="0"/>
    </xf>
    <xf numFmtId="49" fontId="0" fillId="12" borderId="66" xfId="0" applyNumberFormat="1" applyFont="1" applyFill="1" applyBorder="1" applyAlignment="1" applyProtection="1">
      <alignment vertical="center"/>
      <protection locked="0"/>
    </xf>
    <xf numFmtId="49" fontId="7" fillId="9" borderId="66" xfId="0" applyNumberFormat="1" applyFont="1" applyFill="1" applyBorder="1" applyAlignment="1" applyProtection="1">
      <alignment horizontal="left" vertical="center"/>
      <protection locked="0"/>
    </xf>
    <xf numFmtId="49" fontId="0" fillId="12" borderId="35" xfId="0" applyNumberFormat="1" applyFont="1" applyFill="1" applyBorder="1" applyAlignment="1" applyProtection="1">
      <alignment horizontal="center" vertical="center"/>
      <protection locked="0"/>
    </xf>
    <xf numFmtId="49" fontId="0" fillId="12" borderId="3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4" fontId="1" fillId="12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right" vertical="center"/>
      <protection hidden="1"/>
    </xf>
    <xf numFmtId="49" fontId="26" fillId="4" borderId="0" xfId="0" applyNumberFormat="1" applyFont="1" applyFill="1" applyBorder="1" applyAlignment="1" applyProtection="1">
      <alignment horizontal="right"/>
      <protection hidden="1"/>
    </xf>
    <xf numFmtId="49" fontId="16" fillId="5" borderId="3" xfId="0" applyNumberFormat="1" applyFont="1" applyFill="1" applyBorder="1" applyAlignment="1" applyProtection="1">
      <alignment horizontal="left" vertical="center"/>
      <protection hidden="1"/>
    </xf>
    <xf numFmtId="49" fontId="8" fillId="5" borderId="4" xfId="0" applyNumberFormat="1" applyFont="1" applyFill="1" applyBorder="1" applyAlignment="1" applyProtection="1">
      <alignment horizontal="left" vertical="center"/>
      <protection hidden="1"/>
    </xf>
    <xf numFmtId="49" fontId="8" fillId="5" borderId="5" xfId="0" applyNumberFormat="1" applyFont="1" applyFill="1" applyBorder="1" applyAlignment="1" applyProtection="1">
      <alignment horizontal="left" vertical="center"/>
      <protection hidden="1"/>
    </xf>
    <xf numFmtId="49" fontId="9" fillId="5" borderId="5" xfId="0" applyNumberFormat="1" applyFont="1" applyFill="1" applyBorder="1" applyAlignment="1" applyProtection="1">
      <alignment horizontal="left" vertical="center"/>
      <protection hidden="1"/>
    </xf>
    <xf numFmtId="49" fontId="9" fillId="5" borderId="6" xfId="0" applyNumberFormat="1" applyFont="1" applyFill="1" applyBorder="1" applyAlignment="1" applyProtection="1">
      <alignment horizontal="left" vertical="center"/>
      <protection hidden="1"/>
    </xf>
    <xf numFmtId="49" fontId="13" fillId="3" borderId="8" xfId="0" applyNumberFormat="1" applyFont="1" applyFill="1" applyBorder="1" applyAlignment="1" applyProtection="1">
      <alignment horizontal="left" vertical="center"/>
      <protection hidden="1"/>
    </xf>
    <xf numFmtId="49" fontId="13" fillId="3" borderId="11" xfId="0" applyNumberFormat="1" applyFont="1" applyFill="1" applyBorder="1" applyAlignment="1" applyProtection="1">
      <alignment horizontal="left" vertical="center"/>
      <protection hidden="1"/>
    </xf>
    <xf numFmtId="49" fontId="13" fillId="3" borderId="15" xfId="0" applyNumberFormat="1" applyFont="1" applyFill="1" applyBorder="1" applyAlignment="1" applyProtection="1">
      <alignment horizontal="left" vertical="center"/>
      <protection hidden="1"/>
    </xf>
    <xf numFmtId="49" fontId="13" fillId="3" borderId="16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16" fillId="6" borderId="19" xfId="0" applyNumberFormat="1" applyFont="1" applyFill="1" applyBorder="1" applyAlignment="1" applyProtection="1">
      <alignment horizontal="left"/>
      <protection hidden="1"/>
    </xf>
    <xf numFmtId="49" fontId="6" fillId="6" borderId="20" xfId="0" applyNumberFormat="1" applyFont="1" applyFill="1" applyBorder="1" applyAlignment="1" applyProtection="1">
      <alignment horizontal="left"/>
      <protection hidden="1"/>
    </xf>
    <xf numFmtId="49" fontId="6" fillId="6" borderId="20" xfId="0" applyNumberFormat="1" applyFont="1" applyFill="1" applyBorder="1" applyAlignment="1" applyProtection="1">
      <alignment horizontal="left" vertical="center"/>
      <protection hidden="1"/>
    </xf>
    <xf numFmtId="0" fontId="0" fillId="6" borderId="20" xfId="0" applyFill="1" applyBorder="1" applyAlignment="1" applyProtection="1">
      <protection hidden="1"/>
    </xf>
    <xf numFmtId="49" fontId="7" fillId="6" borderId="20" xfId="0" applyNumberFormat="1" applyFont="1" applyFill="1" applyBorder="1" applyAlignment="1" applyProtection="1">
      <alignment horizontal="left"/>
      <protection hidden="1"/>
    </xf>
    <xf numFmtId="49" fontId="7" fillId="6" borderId="21" xfId="0" applyNumberFormat="1" applyFont="1" applyFill="1" applyBorder="1" applyAlignment="1" applyProtection="1">
      <alignment horizontal="left"/>
      <protection hidden="1"/>
    </xf>
    <xf numFmtId="49" fontId="13" fillId="3" borderId="23" xfId="0" applyNumberFormat="1" applyFont="1" applyFill="1" applyBorder="1" applyAlignment="1" applyProtection="1">
      <alignment horizontal="left" vertical="center"/>
      <protection hidden="1"/>
    </xf>
    <xf numFmtId="49" fontId="13" fillId="3" borderId="0" xfId="0" applyNumberFormat="1" applyFont="1" applyFill="1" applyBorder="1" applyAlignment="1" applyProtection="1">
      <alignment horizontal="left" vertical="center"/>
      <protection hidden="1"/>
    </xf>
    <xf numFmtId="49" fontId="13" fillId="3" borderId="14" xfId="0" applyNumberFormat="1" applyFont="1" applyFill="1" applyBorder="1" applyAlignment="1" applyProtection="1">
      <alignment horizontal="left" vertical="center"/>
      <protection hidden="1"/>
    </xf>
    <xf numFmtId="49" fontId="9" fillId="5" borderId="27" xfId="0" applyNumberFormat="1" applyFont="1" applyFill="1" applyBorder="1" applyAlignment="1" applyProtection="1">
      <alignment horizontal="left" vertical="center"/>
      <protection hidden="1"/>
    </xf>
    <xf numFmtId="49" fontId="13" fillId="3" borderId="32" xfId="0" applyNumberFormat="1" applyFont="1" applyFill="1" applyBorder="1" applyAlignment="1" applyProtection="1">
      <alignment horizontal="left" vertical="center"/>
      <protection hidden="1"/>
    </xf>
    <xf numFmtId="49" fontId="18" fillId="3" borderId="28" xfId="0" applyNumberFormat="1" applyFont="1" applyFill="1" applyBorder="1" applyAlignment="1" applyProtection="1">
      <alignment horizontal="left" vertical="center"/>
      <protection hidden="1"/>
    </xf>
    <xf numFmtId="49" fontId="18" fillId="3" borderId="95" xfId="0" applyNumberFormat="1" applyFont="1" applyFill="1" applyBorder="1" applyAlignment="1" applyProtection="1">
      <alignment horizontal="left" vertical="center"/>
      <protection hidden="1"/>
    </xf>
    <xf numFmtId="49" fontId="13" fillId="3" borderId="35" xfId="0" applyNumberFormat="1" applyFont="1" applyFill="1" applyBorder="1" applyAlignment="1" applyProtection="1">
      <alignment horizontal="left" vertical="center"/>
      <protection hidden="1"/>
    </xf>
    <xf numFmtId="49" fontId="18" fillId="3" borderId="0" xfId="0" applyNumberFormat="1" applyFont="1" applyFill="1" applyBorder="1" applyAlignment="1" applyProtection="1">
      <alignment horizontal="left" vertical="center"/>
      <protection hidden="1"/>
    </xf>
    <xf numFmtId="49" fontId="15" fillId="4" borderId="0" xfId="0" applyNumberFormat="1" applyFont="1" applyFill="1" applyBorder="1" applyAlignment="1" applyProtection="1">
      <alignment vertical="center"/>
      <protection hidden="1"/>
    </xf>
    <xf numFmtId="49" fontId="16" fillId="5" borderId="5" xfId="0" applyNumberFormat="1" applyFont="1" applyFill="1" applyBorder="1" applyAlignment="1" applyProtection="1">
      <alignment horizontal="left" vertical="center"/>
      <protection hidden="1"/>
    </xf>
    <xf numFmtId="49" fontId="11" fillId="5" borderId="5" xfId="0" applyNumberFormat="1" applyFont="1" applyFill="1" applyBorder="1" applyAlignment="1" applyProtection="1">
      <alignment horizontal="left" vertical="center"/>
      <protection hidden="1"/>
    </xf>
    <xf numFmtId="49" fontId="23" fillId="5" borderId="6" xfId="0" applyNumberFormat="1" applyFont="1" applyFill="1" applyBorder="1" applyAlignment="1" applyProtection="1">
      <alignment horizontal="right" vertical="center"/>
      <protection hidden="1"/>
    </xf>
    <xf numFmtId="49" fontId="13" fillId="3" borderId="36" xfId="0" applyNumberFormat="1" applyFont="1" applyFill="1" applyBorder="1" applyAlignment="1" applyProtection="1">
      <alignment horizontal="left" vertical="center"/>
      <protection hidden="1"/>
    </xf>
    <xf numFmtId="49" fontId="13" fillId="3" borderId="28" xfId="0" applyNumberFormat="1" applyFont="1" applyFill="1" applyBorder="1" applyAlignment="1" applyProtection="1">
      <alignment horizontal="left" vertical="center"/>
      <protection hidden="1"/>
    </xf>
    <xf numFmtId="49" fontId="13" fillId="3" borderId="38" xfId="0" applyNumberFormat="1" applyFont="1" applyFill="1" applyBorder="1" applyAlignment="1" applyProtection="1">
      <alignment horizontal="left" vertical="center"/>
      <protection hidden="1"/>
    </xf>
    <xf numFmtId="49" fontId="6" fillId="0" borderId="39" xfId="0" applyNumberFormat="1" applyFont="1" applyBorder="1" applyAlignment="1" applyProtection="1">
      <alignment horizontal="left"/>
      <protection hidden="1"/>
    </xf>
    <xf numFmtId="49" fontId="6" fillId="0" borderId="39" xfId="0" applyNumberFormat="1" applyFont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protection hidden="1"/>
    </xf>
    <xf numFmtId="49" fontId="7" fillId="0" borderId="39" xfId="0" applyNumberFormat="1" applyFont="1" applyBorder="1" applyAlignment="1" applyProtection="1">
      <alignment horizontal="left"/>
      <protection hidden="1"/>
    </xf>
    <xf numFmtId="49" fontId="16" fillId="5" borderId="40" xfId="0" applyNumberFormat="1" applyFont="1" applyFill="1" applyBorder="1" applyAlignment="1" applyProtection="1">
      <alignment horizontal="left" vertical="center"/>
      <protection hidden="1"/>
    </xf>
    <xf numFmtId="49" fontId="16" fillId="5" borderId="2" xfId="0" applyNumberFormat="1" applyFont="1" applyFill="1" applyBorder="1" applyAlignment="1" applyProtection="1">
      <alignment horizontal="left" vertical="center"/>
      <protection hidden="1"/>
    </xf>
    <xf numFmtId="49" fontId="11" fillId="5" borderId="2" xfId="0" applyNumberFormat="1" applyFont="1" applyFill="1" applyBorder="1" applyAlignment="1" applyProtection="1">
      <alignment horizontal="left" vertical="center"/>
      <protection hidden="1"/>
    </xf>
    <xf numFmtId="49" fontId="23" fillId="5" borderId="41" xfId="0" applyNumberFormat="1" applyFont="1" applyFill="1" applyBorder="1" applyAlignment="1" applyProtection="1">
      <alignment horizontal="right" vertical="center"/>
      <protection hidden="1"/>
    </xf>
    <xf numFmtId="49" fontId="14" fillId="11" borderId="7" xfId="0" applyNumberFormat="1" applyFont="1" applyFill="1" applyBorder="1" applyAlignment="1" applyProtection="1">
      <alignment vertical="center"/>
      <protection hidden="1"/>
    </xf>
    <xf numFmtId="49" fontId="0" fillId="11" borderId="8" xfId="0" applyNumberFormat="1" applyFont="1" applyFill="1" applyBorder="1" applyAlignment="1" applyProtection="1">
      <alignment vertical="center"/>
      <protection hidden="1"/>
    </xf>
    <xf numFmtId="49" fontId="14" fillId="11" borderId="10" xfId="0" applyNumberFormat="1" applyFont="1" applyFill="1" applyBorder="1" applyAlignment="1" applyProtection="1">
      <alignment vertical="center"/>
      <protection hidden="1"/>
    </xf>
    <xf numFmtId="49" fontId="0" fillId="11" borderId="28" xfId="0" applyNumberFormat="1" applyFont="1" applyFill="1" applyBorder="1" applyAlignment="1" applyProtection="1">
      <alignment vertical="center"/>
      <protection hidden="1"/>
    </xf>
    <xf numFmtId="49" fontId="13" fillId="3" borderId="42" xfId="0" applyNumberFormat="1" applyFont="1" applyFill="1" applyBorder="1" applyAlignment="1" applyProtection="1">
      <alignment horizontal="left" vertical="center"/>
      <protection hidden="1"/>
    </xf>
    <xf numFmtId="49" fontId="13" fillId="3" borderId="64" xfId="0" applyNumberFormat="1" applyFont="1" applyFill="1" applyBorder="1" applyAlignment="1" applyProtection="1">
      <alignment horizontal="left" vertical="center"/>
      <protection hidden="1"/>
    </xf>
    <xf numFmtId="49" fontId="13" fillId="3" borderId="44" xfId="0" applyNumberFormat="1" applyFont="1" applyFill="1" applyBorder="1" applyAlignment="1" applyProtection="1">
      <alignment horizontal="left" vertical="center"/>
      <protection hidden="1"/>
    </xf>
    <xf numFmtId="49" fontId="13" fillId="3" borderId="47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49" fontId="26" fillId="4" borderId="0" xfId="0" applyNumberFormat="1" applyFont="1" applyFill="1" applyBorder="1" applyAlignment="1" applyProtection="1">
      <alignment horizontal="right" vertical="center"/>
      <protection hidden="1"/>
    </xf>
    <xf numFmtId="49" fontId="16" fillId="5" borderId="4" xfId="0" applyNumberFormat="1" applyFont="1" applyFill="1" applyBorder="1" applyAlignment="1" applyProtection="1">
      <alignment horizontal="left" vertical="center"/>
      <protection hidden="1"/>
    </xf>
    <xf numFmtId="49" fontId="16" fillId="3" borderId="51" xfId="0" applyNumberFormat="1" applyFont="1" applyFill="1" applyBorder="1" applyAlignment="1" applyProtection="1">
      <alignment horizontal="left" vertical="center"/>
      <protection hidden="1"/>
    </xf>
    <xf numFmtId="49" fontId="6" fillId="3" borderId="52" xfId="0" applyNumberFormat="1" applyFont="1" applyFill="1" applyBorder="1" applyAlignment="1" applyProtection="1">
      <alignment horizontal="left" vertical="center"/>
      <protection hidden="1"/>
    </xf>
    <xf numFmtId="49" fontId="6" fillId="3" borderId="53" xfId="0" applyNumberFormat="1" applyFont="1" applyFill="1" applyBorder="1" applyAlignment="1" applyProtection="1">
      <alignment horizontal="left" vertical="center"/>
      <protection hidden="1"/>
    </xf>
    <xf numFmtId="49" fontId="13" fillId="3" borderId="54" xfId="0" applyNumberFormat="1" applyFont="1" applyFill="1" applyBorder="1" applyAlignment="1" applyProtection="1">
      <alignment horizontal="center" vertical="center"/>
      <protection hidden="1"/>
    </xf>
    <xf numFmtId="49" fontId="13" fillId="3" borderId="1" xfId="0" applyNumberFormat="1" applyFont="1" applyFill="1" applyBorder="1" applyAlignment="1" applyProtection="1">
      <alignment horizontal="center" vertical="center"/>
      <protection hidden="1"/>
    </xf>
    <xf numFmtId="49" fontId="13" fillId="3" borderId="11" xfId="0" applyNumberFormat="1" applyFont="1" applyFill="1" applyBorder="1" applyAlignment="1" applyProtection="1">
      <alignment horizontal="center" vertical="center"/>
      <protection hidden="1"/>
    </xf>
    <xf numFmtId="49" fontId="16" fillId="3" borderId="76" xfId="0" applyNumberFormat="1" applyFont="1" applyFill="1" applyBorder="1" applyAlignment="1" applyProtection="1">
      <alignment horizontal="left" vertical="center"/>
      <protection hidden="1"/>
    </xf>
    <xf numFmtId="49" fontId="6" fillId="3" borderId="12" xfId="0" applyNumberFormat="1" applyFont="1" applyFill="1" applyBorder="1" applyAlignment="1" applyProtection="1">
      <alignment horizontal="left" vertical="center"/>
      <protection hidden="1"/>
    </xf>
    <xf numFmtId="49" fontId="6" fillId="3" borderId="31" xfId="0" applyNumberFormat="1" applyFont="1" applyFill="1" applyBorder="1" applyAlignment="1" applyProtection="1">
      <alignment horizontal="left" vertical="center"/>
      <protection hidden="1"/>
    </xf>
    <xf numFmtId="49" fontId="13" fillId="3" borderId="12" xfId="0" applyNumberFormat="1" applyFont="1" applyFill="1" applyBorder="1" applyAlignment="1" applyProtection="1">
      <alignment horizontal="center" vertical="center"/>
      <protection hidden="1"/>
    </xf>
    <xf numFmtId="49" fontId="13" fillId="3" borderId="56" xfId="0" applyNumberFormat="1" applyFont="1" applyFill="1" applyBorder="1" applyAlignment="1" applyProtection="1">
      <alignment horizontal="center" vertical="center"/>
      <protection hidden="1"/>
    </xf>
    <xf numFmtId="49" fontId="13" fillId="3" borderId="52" xfId="0" applyNumberFormat="1" applyFont="1" applyFill="1" applyBorder="1" applyAlignment="1" applyProtection="1">
      <alignment horizontal="center" vertical="center"/>
      <protection hidden="1"/>
    </xf>
    <xf numFmtId="49" fontId="13" fillId="3" borderId="13" xfId="0" applyNumberFormat="1" applyFont="1" applyFill="1" applyBorder="1" applyAlignment="1" applyProtection="1">
      <alignment horizontal="center" vertical="center"/>
      <protection hidden="1"/>
    </xf>
    <xf numFmtId="49" fontId="13" fillId="3" borderId="34" xfId="0" applyNumberFormat="1" applyFont="1" applyFill="1" applyBorder="1" applyAlignment="1" applyProtection="1">
      <alignment horizontal="center" vertical="center"/>
      <protection hidden="1"/>
    </xf>
    <xf numFmtId="49" fontId="13" fillId="3" borderId="14" xfId="0" applyNumberFormat="1" applyFont="1" applyFill="1" applyBorder="1" applyAlignment="1" applyProtection="1">
      <alignment horizontal="center" vertical="center"/>
      <protection hidden="1"/>
    </xf>
    <xf numFmtId="49" fontId="1" fillId="4" borderId="12" xfId="0" applyNumberFormat="1" applyFont="1" applyFill="1" applyBorder="1" applyAlignment="1" applyProtection="1">
      <alignment horizontal="left" vertical="center"/>
      <protection hidden="1"/>
    </xf>
    <xf numFmtId="49" fontId="21" fillId="4" borderId="31" xfId="0" applyNumberFormat="1" applyFont="1" applyFill="1" applyBorder="1" applyAlignment="1" applyProtection="1">
      <alignment horizontal="left" vertical="center"/>
      <protection hidden="1"/>
    </xf>
    <xf numFmtId="49" fontId="0" fillId="4" borderId="52" xfId="0" applyNumberFormat="1" applyFont="1" applyFill="1" applyBorder="1" applyAlignment="1" applyProtection="1">
      <alignment horizontal="left" vertical="center"/>
      <protection hidden="1"/>
    </xf>
    <xf numFmtId="49" fontId="16" fillId="4" borderId="53" xfId="0" applyNumberFormat="1" applyFont="1" applyFill="1" applyBorder="1" applyAlignment="1" applyProtection="1">
      <alignment horizontal="left" vertical="center"/>
      <protection hidden="1"/>
    </xf>
    <xf numFmtId="49" fontId="16" fillId="5" borderId="20" xfId="0" applyNumberFormat="1" applyFont="1" applyFill="1" applyBorder="1" applyAlignment="1" applyProtection="1">
      <alignment horizontal="left" vertical="center"/>
      <protection hidden="1"/>
    </xf>
    <xf numFmtId="49" fontId="11" fillId="5" borderId="20" xfId="0" applyNumberFormat="1" applyFont="1" applyFill="1" applyBorder="1" applyAlignment="1" applyProtection="1">
      <alignment horizontal="left" vertical="center"/>
      <protection hidden="1"/>
    </xf>
    <xf numFmtId="49" fontId="23" fillId="5" borderId="21" xfId="0" applyNumberFormat="1" applyFont="1" applyFill="1" applyBorder="1" applyAlignment="1" applyProtection="1">
      <alignment horizontal="right" vertical="center"/>
      <protection hidden="1"/>
    </xf>
    <xf numFmtId="49" fontId="13" fillId="3" borderId="56" xfId="0" applyNumberFormat="1" applyFont="1" applyFill="1" applyBorder="1" applyAlignment="1" applyProtection="1">
      <alignment horizontal="left" vertical="center"/>
      <protection hidden="1"/>
    </xf>
    <xf numFmtId="49" fontId="33" fillId="3" borderId="56" xfId="0" applyNumberFormat="1" applyFont="1" applyFill="1" applyBorder="1" applyAlignment="1" applyProtection="1">
      <alignment horizontal="left" vertical="center"/>
      <protection hidden="1"/>
    </xf>
    <xf numFmtId="49" fontId="13" fillId="3" borderId="112" xfId="0" applyNumberFormat="1" applyFont="1" applyFill="1" applyBorder="1" applyAlignment="1" applyProtection="1">
      <alignment horizontal="left" vertical="center"/>
      <protection hidden="1"/>
    </xf>
    <xf numFmtId="49" fontId="13" fillId="3" borderId="113" xfId="0" applyNumberFormat="1" applyFont="1" applyFill="1" applyBorder="1" applyAlignment="1" applyProtection="1">
      <alignment horizontal="left" vertical="center"/>
      <protection hidden="1"/>
    </xf>
    <xf numFmtId="49" fontId="13" fillId="3" borderId="114" xfId="0" applyNumberFormat="1" applyFont="1" applyFill="1" applyBorder="1" applyAlignment="1" applyProtection="1">
      <alignment horizontal="left" vertical="center"/>
      <protection hidden="1"/>
    </xf>
    <xf numFmtId="49" fontId="6" fillId="0" borderId="39" xfId="0" applyNumberFormat="1" applyFont="1" applyFill="1" applyBorder="1" applyAlignment="1" applyProtection="1">
      <alignment horizontal="left"/>
      <protection hidden="1"/>
    </xf>
    <xf numFmtId="49" fontId="14" fillId="3" borderId="8" xfId="0" applyNumberFormat="1" applyFont="1" applyFill="1" applyBorder="1" applyAlignment="1" applyProtection="1">
      <alignment vertical="center"/>
      <protection hidden="1"/>
    </xf>
    <xf numFmtId="49" fontId="13" fillId="3" borderId="10" xfId="0" applyNumberFormat="1" applyFont="1" applyFill="1" applyBorder="1" applyAlignment="1" applyProtection="1">
      <alignment vertical="center"/>
      <protection hidden="1"/>
    </xf>
    <xf numFmtId="49" fontId="15" fillId="4" borderId="0" xfId="0" applyNumberFormat="1" applyFont="1" applyFill="1" applyBorder="1" applyAlignment="1" applyProtection="1">
      <alignment horizontal="left" vertical="center" indent="1"/>
      <protection hidden="1"/>
    </xf>
    <xf numFmtId="49" fontId="16" fillId="4" borderId="0" xfId="0" applyNumberFormat="1" applyFont="1" applyFill="1" applyBorder="1" applyAlignment="1" applyProtection="1">
      <alignment horizontal="left" vertical="center"/>
      <protection hidden="1"/>
    </xf>
    <xf numFmtId="49" fontId="0" fillId="4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16" fillId="5" borderId="68" xfId="0" applyNumberFormat="1" applyFont="1" applyFill="1" applyBorder="1" applyAlignment="1" applyProtection="1">
      <alignment horizontal="left" vertical="center"/>
      <protection hidden="1"/>
    </xf>
    <xf numFmtId="49" fontId="16" fillId="5" borderId="69" xfId="0" applyNumberFormat="1" applyFont="1" applyFill="1" applyBorder="1" applyAlignment="1" applyProtection="1">
      <alignment horizontal="left" vertical="center"/>
      <protection hidden="1"/>
    </xf>
    <xf numFmtId="49" fontId="11" fillId="5" borderId="69" xfId="0" applyNumberFormat="1" applyFont="1" applyFill="1" applyBorder="1" applyAlignment="1" applyProtection="1">
      <alignment horizontal="left" vertical="center"/>
      <protection hidden="1"/>
    </xf>
    <xf numFmtId="49" fontId="11" fillId="5" borderId="7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24" fillId="0" borderId="89" xfId="0" applyFont="1" applyBorder="1" applyProtection="1">
      <protection hidden="1"/>
    </xf>
    <xf numFmtId="14" fontId="24" fillId="0" borderId="89" xfId="0" applyNumberFormat="1" applyFont="1" applyBorder="1" applyProtection="1">
      <protection hidden="1"/>
    </xf>
    <xf numFmtId="0" fontId="30" fillId="0" borderId="0" xfId="0" applyFont="1" applyBorder="1" applyProtection="1">
      <protection hidden="1"/>
    </xf>
    <xf numFmtId="49" fontId="10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89" xfId="0" applyBorder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23" fillId="0" borderId="0" xfId="0" applyFont="1" applyBorder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0" fillId="0" borderId="89" xfId="0" applyBorder="1" applyAlignment="1" applyProtection="1">
      <alignment wrapText="1"/>
      <protection hidden="1"/>
    </xf>
    <xf numFmtId="0" fontId="17" fillId="0" borderId="0" xfId="0" applyFont="1" applyAlignment="1" applyProtection="1">
      <alignment vertical="center"/>
      <protection hidden="1"/>
    </xf>
    <xf numFmtId="14" fontId="0" fillId="0" borderId="89" xfId="0" applyNumberFormat="1" applyBorder="1" applyProtection="1"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1" fillId="12" borderId="30" xfId="0" applyNumberFormat="1" applyFont="1" applyFill="1" applyBorder="1" applyAlignment="1" applyProtection="1">
      <alignment vertical="center"/>
      <protection locked="0"/>
    </xf>
    <xf numFmtId="49" fontId="13" fillId="3" borderId="23" xfId="0" applyNumberFormat="1" applyFont="1" applyFill="1" applyBorder="1" applyAlignment="1" applyProtection="1">
      <alignment horizontal="left" vertical="center"/>
      <protection hidden="1"/>
    </xf>
    <xf numFmtId="49" fontId="18" fillId="3" borderId="102" xfId="0" applyNumberFormat="1" applyFont="1" applyFill="1" applyBorder="1" applyAlignment="1" applyProtection="1">
      <alignment horizontal="left" vertical="center"/>
      <protection hidden="1"/>
    </xf>
    <xf numFmtId="0" fontId="34" fillId="0" borderId="0" xfId="0" applyFont="1"/>
    <xf numFmtId="49" fontId="0" fillId="4" borderId="0" xfId="0" applyNumberFormat="1" applyFont="1" applyFill="1" applyBorder="1" applyAlignment="1" applyProtection="1">
      <alignment horizontal="left" vertical="center"/>
      <protection locked="0"/>
    </xf>
    <xf numFmtId="49" fontId="20" fillId="4" borderId="82" xfId="0" applyNumberFormat="1" applyFont="1" applyFill="1" applyBorder="1" applyAlignment="1" applyProtection="1">
      <alignment horizontal="center" vertical="center"/>
      <protection hidden="1"/>
    </xf>
    <xf numFmtId="2" fontId="1" fillId="12" borderId="56" xfId="0" applyNumberFormat="1" applyFont="1" applyFill="1" applyBorder="1" applyAlignment="1" applyProtection="1">
      <alignment vertical="center"/>
      <protection locked="0"/>
    </xf>
    <xf numFmtId="49" fontId="16" fillId="5" borderId="19" xfId="0" applyNumberFormat="1" applyFont="1" applyFill="1" applyBorder="1" applyAlignment="1" applyProtection="1">
      <alignment horizontal="left" vertical="center"/>
      <protection hidden="1"/>
    </xf>
    <xf numFmtId="49" fontId="16" fillId="5" borderId="115" xfId="0" applyNumberFormat="1" applyFont="1" applyFill="1" applyBorder="1" applyAlignment="1" applyProtection="1">
      <alignment horizontal="left" vertical="center"/>
      <protection hidden="1"/>
    </xf>
    <xf numFmtId="49" fontId="13" fillId="3" borderId="104" xfId="0" applyNumberFormat="1" applyFont="1" applyFill="1" applyBorder="1" applyAlignment="1" applyProtection="1">
      <alignment horizontal="left" vertical="center"/>
      <protection hidden="1"/>
    </xf>
    <xf numFmtId="49" fontId="13" fillId="3" borderId="102" xfId="0" applyNumberFormat="1" applyFont="1" applyFill="1" applyBorder="1" applyAlignment="1" applyProtection="1">
      <alignment horizontal="left" vertical="center"/>
      <protection hidden="1"/>
    </xf>
    <xf numFmtId="49" fontId="13" fillId="3" borderId="103" xfId="0" applyNumberFormat="1" applyFont="1" applyFill="1" applyBorder="1" applyAlignment="1" applyProtection="1">
      <alignment horizontal="left" vertical="center"/>
      <protection hidden="1"/>
    </xf>
    <xf numFmtId="49" fontId="15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4" borderId="0" xfId="0" applyNumberFormat="1" applyFont="1" applyFill="1" applyBorder="1" applyAlignment="1" applyProtection="1">
      <alignment vertical="center"/>
      <protection locked="0"/>
    </xf>
    <xf numFmtId="0" fontId="1" fillId="12" borderId="118" xfId="0" applyNumberFormat="1" applyFont="1" applyFill="1" applyBorder="1" applyAlignment="1" applyProtection="1">
      <alignment vertical="center"/>
      <protection locked="0"/>
    </xf>
    <xf numFmtId="49" fontId="20" fillId="4" borderId="117" xfId="0" applyNumberFormat="1" applyFont="1" applyFill="1" applyBorder="1" applyAlignment="1" applyProtection="1">
      <alignment horizontal="center" vertical="center"/>
      <protection hidden="1"/>
    </xf>
    <xf numFmtId="0" fontId="1" fillId="12" borderId="119" xfId="0" applyNumberFormat="1" applyFont="1" applyFill="1" applyBorder="1" applyAlignment="1" applyProtection="1">
      <alignment vertical="center"/>
      <protection locked="0"/>
    </xf>
    <xf numFmtId="14" fontId="1" fillId="12" borderId="94" xfId="0" applyNumberFormat="1" applyFont="1" applyFill="1" applyBorder="1" applyAlignment="1" applyProtection="1">
      <alignment vertical="center"/>
      <protection locked="0"/>
    </xf>
    <xf numFmtId="14" fontId="1" fillId="12" borderId="96" xfId="0" applyNumberFormat="1" applyFont="1" applyFill="1" applyBorder="1" applyAlignment="1" applyProtection="1">
      <alignment horizontal="center" vertical="center"/>
      <protection locked="0"/>
    </xf>
    <xf numFmtId="49" fontId="0" fillId="4" borderId="122" xfId="0" applyNumberFormat="1" applyFont="1" applyFill="1" applyBorder="1" applyAlignment="1" applyProtection="1">
      <alignment vertical="center"/>
      <protection locked="0"/>
    </xf>
    <xf numFmtId="49" fontId="0" fillId="4" borderId="120" xfId="0" applyNumberFormat="1" applyFont="1" applyFill="1" applyBorder="1" applyAlignment="1" applyProtection="1">
      <alignment vertical="center"/>
      <protection locked="0"/>
    </xf>
    <xf numFmtId="49" fontId="0" fillId="4" borderId="124" xfId="0" applyNumberFormat="1" applyFont="1" applyFill="1" applyBorder="1" applyAlignment="1" applyProtection="1">
      <alignment horizontal="left" vertical="center"/>
      <protection hidden="1"/>
    </xf>
    <xf numFmtId="49" fontId="21" fillId="4" borderId="73" xfId="0" applyNumberFormat="1" applyFont="1" applyFill="1" applyBorder="1" applyAlignment="1" applyProtection="1">
      <alignment horizontal="left" vertical="center"/>
      <protection hidden="1"/>
    </xf>
    <xf numFmtId="0" fontId="1" fillId="12" borderId="121" xfId="0" applyNumberFormat="1" applyFont="1" applyFill="1" applyBorder="1" applyAlignment="1" applyProtection="1">
      <alignment vertical="center"/>
      <protection locked="0"/>
    </xf>
    <xf numFmtId="14" fontId="1" fillId="12" borderId="125" xfId="0" applyNumberFormat="1" applyFont="1" applyFill="1" applyBorder="1" applyAlignment="1" applyProtection="1">
      <alignment vertical="center"/>
      <protection locked="0"/>
    </xf>
    <xf numFmtId="14" fontId="1" fillId="12" borderId="124" xfId="0" applyNumberFormat="1" applyFont="1" applyFill="1" applyBorder="1" applyAlignment="1" applyProtection="1">
      <alignment horizontal="center" vertical="center"/>
      <protection locked="0"/>
    </xf>
    <xf numFmtId="2" fontId="1" fillId="12" borderId="126" xfId="0" applyNumberFormat="1" applyFont="1" applyFill="1" applyBorder="1" applyAlignment="1" applyProtection="1">
      <alignment vertical="center"/>
      <protection locked="0"/>
    </xf>
    <xf numFmtId="49" fontId="13" fillId="3" borderId="127" xfId="0" applyNumberFormat="1" applyFont="1" applyFill="1" applyBorder="1" applyAlignment="1" applyProtection="1">
      <alignment horizontal="center" vertical="center"/>
      <protection hidden="1"/>
    </xf>
    <xf numFmtId="49" fontId="0" fillId="4" borderId="38" xfId="0" applyNumberFormat="1" applyFont="1" applyFill="1" applyBorder="1" applyAlignment="1" applyProtection="1">
      <alignment vertical="center"/>
      <protection locked="0"/>
    </xf>
    <xf numFmtId="49" fontId="0" fillId="4" borderId="43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Font="1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horizontal="left" vertical="center"/>
      <protection hidden="1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49" fontId="28" fillId="4" borderId="63" xfId="0" applyNumberFormat="1" applyFont="1" applyFill="1" applyBorder="1" applyAlignment="1" applyProtection="1">
      <alignment horizontal="justify" vertical="center"/>
      <protection hidden="1"/>
    </xf>
    <xf numFmtId="49" fontId="28" fillId="4" borderId="61" xfId="0" applyNumberFormat="1" applyFont="1" applyFill="1" applyBorder="1" applyAlignment="1" applyProtection="1">
      <alignment horizontal="justify" vertical="center"/>
      <protection hidden="1"/>
    </xf>
    <xf numFmtId="49" fontId="28" fillId="4" borderId="62" xfId="0" applyNumberFormat="1" applyFont="1" applyFill="1" applyBorder="1" applyAlignment="1" applyProtection="1">
      <alignment horizontal="justify" vertical="center"/>
      <protection hidden="1"/>
    </xf>
    <xf numFmtId="49" fontId="15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28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29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31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35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44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101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103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72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73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49" fontId="15" fillId="4" borderId="101" xfId="0" applyNumberFormat="1" applyFont="1" applyFill="1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49" fontId="15" fillId="4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15" fillId="4" borderId="68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49" fontId="15" fillId="4" borderId="19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21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49" xfId="0" applyNumberFormat="1" applyFont="1" applyFill="1" applyBorder="1" applyAlignment="1" applyProtection="1">
      <alignment horizontal="center" vertical="center" wrapText="1"/>
      <protection hidden="1"/>
    </xf>
    <xf numFmtId="49" fontId="15" fillId="4" borderId="26" xfId="0" applyNumberFormat="1" applyFont="1" applyFill="1" applyBorder="1" applyAlignment="1" applyProtection="1">
      <alignment horizontal="center" vertical="center" wrapText="1"/>
      <protection hidden="1"/>
    </xf>
    <xf numFmtId="49" fontId="20" fillId="4" borderId="82" xfId="0" applyNumberFormat="1" applyFont="1" applyFill="1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49" fontId="15" fillId="4" borderId="10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6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49" fontId="1" fillId="0" borderId="83" xfId="0" applyNumberFormat="1" applyFont="1" applyBorder="1" applyAlignment="1" applyProtection="1">
      <alignment vertical="top"/>
      <protection locked="0"/>
    </xf>
    <xf numFmtId="49" fontId="1" fillId="0" borderId="84" xfId="0" applyNumberFormat="1" applyFont="1" applyBorder="1" applyAlignment="1" applyProtection="1">
      <alignment vertical="top"/>
      <protection locked="0"/>
    </xf>
    <xf numFmtId="49" fontId="1" fillId="0" borderId="85" xfId="0" applyNumberFormat="1" applyFont="1" applyBorder="1" applyAlignment="1" applyProtection="1">
      <alignment vertical="top"/>
      <protection locked="0"/>
    </xf>
    <xf numFmtId="49" fontId="1" fillId="0" borderId="97" xfId="0" applyNumberFormat="1" applyFont="1" applyBorder="1" applyAlignment="1" applyProtection="1">
      <alignment vertical="top"/>
      <protection locked="0"/>
    </xf>
    <xf numFmtId="49" fontId="1" fillId="0" borderId="98" xfId="0" applyNumberFormat="1" applyFont="1" applyBorder="1" applyAlignment="1" applyProtection="1">
      <alignment vertical="top"/>
      <protection locked="0"/>
    </xf>
    <xf numFmtId="49" fontId="1" fillId="0" borderId="99" xfId="0" applyNumberFormat="1" applyFont="1" applyBorder="1" applyAlignment="1" applyProtection="1">
      <alignment vertical="top"/>
      <protection locked="0"/>
    </xf>
    <xf numFmtId="49" fontId="1" fillId="0" borderId="71" xfId="0" applyNumberFormat="1" applyFont="1" applyBorder="1" applyAlignment="1" applyProtection="1">
      <alignment vertical="top"/>
      <protection locked="0"/>
    </xf>
    <xf numFmtId="49" fontId="1" fillId="0" borderId="52" xfId="0" applyNumberFormat="1" applyFont="1" applyBorder="1" applyAlignment="1" applyProtection="1">
      <alignment vertical="top"/>
      <protection locked="0"/>
    </xf>
    <xf numFmtId="49" fontId="1" fillId="0" borderId="94" xfId="0" applyNumberFormat="1" applyFont="1" applyBorder="1" applyAlignment="1" applyProtection="1">
      <alignment vertical="top"/>
      <protection locked="0"/>
    </xf>
    <xf numFmtId="49" fontId="1" fillId="0" borderId="96" xfId="0" applyNumberFormat="1" applyFont="1" applyBorder="1" applyAlignment="1" applyProtection="1">
      <alignment vertical="top"/>
      <protection locked="0"/>
    </xf>
    <xf numFmtId="49" fontId="1" fillId="0" borderId="100" xfId="0" applyNumberFormat="1" applyFont="1" applyBorder="1" applyAlignment="1" applyProtection="1">
      <alignment vertical="top"/>
      <protection locked="0"/>
    </xf>
    <xf numFmtId="49" fontId="24" fillId="4" borderId="46" xfId="0" applyNumberFormat="1" applyFont="1" applyFill="1" applyBorder="1" applyAlignment="1" applyProtection="1">
      <alignment horizontal="left" vertical="top"/>
      <protection locked="0"/>
    </xf>
    <xf numFmtId="49" fontId="24" fillId="4" borderId="39" xfId="0" applyNumberFormat="1" applyFont="1" applyFill="1" applyBorder="1" applyAlignment="1" applyProtection="1">
      <alignment horizontal="left" vertical="top"/>
      <protection locked="0"/>
    </xf>
    <xf numFmtId="49" fontId="24" fillId="4" borderId="18" xfId="0" applyNumberFormat="1" applyFont="1" applyFill="1" applyBorder="1" applyAlignment="1" applyProtection="1">
      <alignment horizontal="left" vertical="top"/>
      <protection locked="0"/>
    </xf>
    <xf numFmtId="49" fontId="7" fillId="4" borderId="7" xfId="0" applyNumberFormat="1" applyFont="1" applyFill="1" applyBorder="1" applyAlignment="1" applyProtection="1">
      <alignment horizontal="center" vertical="center"/>
      <protection hidden="1"/>
    </xf>
    <xf numFmtId="49" fontId="15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49" fontId="15" fillId="4" borderId="77" xfId="0" applyNumberFormat="1" applyFont="1" applyFill="1" applyBorder="1" applyAlignment="1" applyProtection="1">
      <alignment horizontal="center" vertical="center"/>
      <protection hidden="1"/>
    </xf>
    <xf numFmtId="0" fontId="0" fillId="0" borderId="78" xfId="0" applyBorder="1" applyProtection="1">
      <protection hidden="1"/>
    </xf>
    <xf numFmtId="0" fontId="7" fillId="7" borderId="74" xfId="0" applyFont="1" applyFill="1" applyBorder="1" applyAlignment="1" applyProtection="1">
      <alignment horizontal="center" vertical="center" wrapText="1"/>
      <protection hidden="1"/>
    </xf>
    <xf numFmtId="0" fontId="7" fillId="7" borderId="58" xfId="0" applyFont="1" applyFill="1" applyBorder="1" applyAlignment="1" applyProtection="1">
      <alignment horizontal="center" vertical="center" wrapText="1"/>
      <protection hidden="1"/>
    </xf>
    <xf numFmtId="0" fontId="7" fillId="7" borderId="57" xfId="0" applyFont="1" applyFill="1" applyBorder="1" applyAlignment="1" applyProtection="1">
      <alignment horizontal="center" vertical="center" wrapText="1"/>
      <protection hidden="1"/>
    </xf>
    <xf numFmtId="0" fontId="7" fillId="7" borderId="49" xfId="0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7" fillId="7" borderId="25" xfId="0" applyFont="1" applyFill="1" applyBorder="1" applyAlignment="1" applyProtection="1">
      <alignment horizontal="center" vertical="center" wrapText="1"/>
      <protection hidden="1"/>
    </xf>
    <xf numFmtId="49" fontId="7" fillId="8" borderId="79" xfId="0" applyNumberFormat="1" applyFont="1" applyFill="1" applyBorder="1" applyAlignment="1" applyProtection="1">
      <alignment horizontal="center" vertical="center" wrapText="1"/>
      <protection hidden="1"/>
    </xf>
    <xf numFmtId="49" fontId="7" fillId="8" borderId="58" xfId="0" applyNumberFormat="1" applyFont="1" applyFill="1" applyBorder="1" applyAlignment="1" applyProtection="1">
      <alignment horizontal="center" vertical="center" wrapText="1"/>
      <protection hidden="1"/>
    </xf>
    <xf numFmtId="49" fontId="7" fillId="8" borderId="59" xfId="0" applyNumberFormat="1" applyFont="1" applyFill="1" applyBorder="1" applyAlignment="1" applyProtection="1">
      <alignment horizontal="center" vertical="center" wrapText="1"/>
      <protection hidden="1"/>
    </xf>
    <xf numFmtId="49" fontId="7" fillId="8" borderId="50" xfId="0" applyNumberFormat="1" applyFont="1" applyFill="1" applyBorder="1" applyAlignment="1" applyProtection="1">
      <alignment horizontal="center" vertical="center" wrapText="1"/>
      <protection hidden="1"/>
    </xf>
    <xf numFmtId="49" fontId="7" fillId="8" borderId="17" xfId="0" applyNumberFormat="1" applyFont="1" applyFill="1" applyBorder="1" applyAlignment="1" applyProtection="1">
      <alignment horizontal="center" vertical="center" wrapText="1"/>
      <protection hidden="1"/>
    </xf>
    <xf numFmtId="49" fontId="7" fillId="8" borderId="26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76" xfId="0" applyNumberFormat="1" applyFont="1" applyFill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73" xfId="0" applyBorder="1" applyAlignment="1" applyProtection="1">
      <alignment horizontal="center" vertical="center"/>
      <protection hidden="1"/>
    </xf>
    <xf numFmtId="49" fontId="7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49" fontId="15" fillId="4" borderId="74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49" fontId="15" fillId="4" borderId="76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76" fontId="31" fillId="12" borderId="29" xfId="0" applyNumberFormat="1" applyFont="1" applyFill="1" applyBorder="1" applyAlignment="1" applyProtection="1">
      <alignment horizontal="center" vertical="center" wrapText="1"/>
      <protection locked="0"/>
    </xf>
    <xf numFmtId="176" fontId="31" fillId="12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12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12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9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9" borderId="2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26" xfId="0" applyNumberFormat="1" applyFont="1" applyFill="1" applyBorder="1" applyAlignment="1" applyProtection="1">
      <alignment horizontal="center" vertical="center"/>
      <protection locked="0"/>
    </xf>
    <xf numFmtId="49" fontId="0" fillId="4" borderId="30" xfId="0" applyNumberFormat="1" applyFont="1" applyFill="1" applyBorder="1" applyAlignment="1" applyProtection="1">
      <alignment horizontal="center" vertical="center"/>
      <protection locked="0"/>
    </xf>
    <xf numFmtId="49" fontId="0" fillId="4" borderId="12" xfId="0" applyNumberFormat="1" applyFont="1" applyFill="1" applyBorder="1" applyAlignment="1" applyProtection="1">
      <alignment horizontal="center" vertical="center"/>
      <protection locked="0"/>
    </xf>
    <xf numFmtId="49" fontId="0" fillId="4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14" fillId="10" borderId="48" xfId="0" applyNumberFormat="1" applyFont="1" applyFill="1" applyBorder="1" applyAlignment="1" applyProtection="1">
      <alignment horizontal="left"/>
      <protection hidden="1"/>
    </xf>
    <xf numFmtId="49" fontId="14" fillId="10" borderId="20" xfId="0" applyNumberFormat="1" applyFont="1" applyFill="1" applyBorder="1" applyAlignment="1" applyProtection="1">
      <alignment horizontal="left"/>
      <protection hidden="1"/>
    </xf>
    <xf numFmtId="49" fontId="14" fillId="10" borderId="90" xfId="0" applyNumberFormat="1" applyFont="1" applyFill="1" applyBorder="1" applyAlignment="1" applyProtection="1">
      <alignment horizontal="left"/>
      <protection hidden="1"/>
    </xf>
    <xf numFmtId="49" fontId="0" fillId="12" borderId="30" xfId="0" applyNumberFormat="1" applyFont="1" applyFill="1" applyBorder="1" applyAlignment="1" applyProtection="1">
      <alignment horizontal="left" vertical="center"/>
      <protection locked="0"/>
    </xf>
    <xf numFmtId="49" fontId="0" fillId="12" borderId="12" xfId="0" applyNumberFormat="1" applyFont="1" applyFill="1" applyBorder="1" applyAlignment="1" applyProtection="1">
      <alignment horizontal="left" vertical="center"/>
      <protection locked="0"/>
    </xf>
    <xf numFmtId="49" fontId="0" fillId="12" borderId="22" xfId="0" applyNumberFormat="1" applyFont="1" applyFill="1" applyBorder="1" applyAlignment="1" applyProtection="1">
      <alignment horizontal="left" vertical="center"/>
      <protection locked="0"/>
    </xf>
    <xf numFmtId="49" fontId="7" fillId="12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12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12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0" xfId="0" applyNumberFormat="1" applyFont="1" applyFill="1" applyBorder="1" applyAlignment="1" applyProtection="1">
      <alignment horizontal="center" vertical="center"/>
      <protection hidden="1"/>
    </xf>
    <xf numFmtId="49" fontId="13" fillId="3" borderId="9" xfId="0" applyNumberFormat="1" applyFont="1" applyFill="1" applyBorder="1" applyAlignment="1" applyProtection="1">
      <alignment horizontal="center" vertical="center"/>
      <protection hidden="1"/>
    </xf>
    <xf numFmtId="49" fontId="0" fillId="12" borderId="107" xfId="0" applyNumberFormat="1" applyFont="1" applyFill="1" applyBorder="1" applyAlignment="1" applyProtection="1">
      <alignment horizontal="center" vertical="center" wrapText="1"/>
      <protection locked="0"/>
    </xf>
    <xf numFmtId="49" fontId="0" fillId="12" borderId="60" xfId="0" applyNumberFormat="1" applyFont="1" applyFill="1" applyBorder="1" applyAlignment="1" applyProtection="1">
      <alignment horizontal="center" vertical="center" wrapText="1"/>
      <protection locked="0"/>
    </xf>
    <xf numFmtId="1" fontId="7" fillId="9" borderId="17" xfId="0" applyNumberFormat="1" applyFont="1" applyFill="1" applyBorder="1" applyAlignment="1" applyProtection="1">
      <alignment horizontal="center" vertical="center"/>
      <protection locked="0"/>
    </xf>
    <xf numFmtId="1" fontId="7" fillId="9" borderId="26" xfId="0" applyNumberFormat="1" applyFont="1" applyFill="1" applyBorder="1" applyAlignment="1" applyProtection="1">
      <alignment horizontal="center" vertical="center"/>
      <protection locked="0"/>
    </xf>
    <xf numFmtId="49" fontId="24" fillId="4" borderId="101" xfId="0" applyNumberFormat="1" applyFont="1" applyFill="1" applyBorder="1" applyAlignment="1" applyProtection="1">
      <alignment vertical="top"/>
      <protection locked="0"/>
    </xf>
    <xf numFmtId="49" fontId="24" fillId="4" borderId="102" xfId="0" applyNumberFormat="1" applyFont="1" applyFill="1" applyBorder="1" applyAlignment="1" applyProtection="1">
      <alignment vertical="top"/>
      <protection locked="0"/>
    </xf>
    <xf numFmtId="49" fontId="24" fillId="4" borderId="103" xfId="0" applyNumberFormat="1" applyFont="1" applyFill="1" applyBorder="1" applyAlignment="1" applyProtection="1">
      <alignment vertical="top"/>
      <protection locked="0"/>
    </xf>
    <xf numFmtId="49" fontId="24" fillId="4" borderId="29" xfId="0" applyNumberFormat="1" applyFont="1" applyFill="1" applyBorder="1" applyAlignment="1" applyProtection="1">
      <alignment vertical="top"/>
      <protection locked="0"/>
    </xf>
    <xf numFmtId="49" fontId="24" fillId="4" borderId="12" xfId="0" applyNumberFormat="1" applyFont="1" applyFill="1" applyBorder="1" applyAlignment="1" applyProtection="1">
      <alignment vertical="top"/>
      <protection locked="0"/>
    </xf>
    <xf numFmtId="49" fontId="24" fillId="4" borderId="31" xfId="0" applyNumberFormat="1" applyFont="1" applyFill="1" applyBorder="1" applyAlignment="1" applyProtection="1">
      <alignment vertical="top"/>
      <protection locked="0"/>
    </xf>
    <xf numFmtId="49" fontId="20" fillId="4" borderId="80" xfId="0" applyNumberFormat="1" applyFont="1" applyFill="1" applyBorder="1" applyAlignment="1" applyProtection="1">
      <alignment horizontal="center" vertical="center"/>
      <protection hidden="1"/>
    </xf>
    <xf numFmtId="49" fontId="7" fillId="4" borderId="76" xfId="0" applyNumberFormat="1" applyFont="1" applyFill="1" applyBorder="1" applyAlignment="1" applyProtection="1">
      <alignment horizontal="center" vertical="center"/>
      <protection hidden="1"/>
    </xf>
    <xf numFmtId="49" fontId="0" fillId="4" borderId="38" xfId="0" applyNumberFormat="1" applyFont="1" applyFill="1" applyBorder="1" applyAlignment="1" applyProtection="1">
      <alignment horizontal="center" vertical="center"/>
      <protection hidden="1"/>
    </xf>
    <xf numFmtId="49" fontId="0" fillId="4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15" fillId="4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49" fontId="15" fillId="4" borderId="101" xfId="0" applyNumberFormat="1" applyFont="1" applyFill="1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9" xfId="0" applyBorder="1" applyAlignment="1" applyProtection="1">
      <alignment horizontal="center" vertical="center"/>
      <protection locked="0" hidden="1"/>
    </xf>
    <xf numFmtId="0" fontId="0" fillId="0" borderId="130" xfId="0" applyBorder="1" applyAlignment="1" applyProtection="1">
      <alignment horizontal="center" vertical="center"/>
      <protection locked="0" hidden="1"/>
    </xf>
    <xf numFmtId="49" fontId="13" fillId="3" borderId="55" xfId="0" applyNumberFormat="1" applyFont="1" applyFill="1" applyBorder="1" applyAlignment="1" applyProtection="1">
      <alignment horizontal="left" vertical="center"/>
      <protection hidden="1"/>
    </xf>
    <xf numFmtId="49" fontId="13" fillId="3" borderId="109" xfId="0" applyNumberFormat="1" applyFont="1" applyFill="1" applyBorder="1" applyAlignment="1" applyProtection="1">
      <alignment horizontal="left" vertical="center"/>
      <protection hidden="1"/>
    </xf>
    <xf numFmtId="49" fontId="13" fillId="3" borderId="112" xfId="0" applyNumberFormat="1" applyFont="1" applyFill="1" applyBorder="1" applyAlignment="1" applyProtection="1">
      <alignment horizontal="left" vertical="center"/>
      <protection hidden="1"/>
    </xf>
    <xf numFmtId="1" fontId="0" fillId="12" borderId="128" xfId="0" applyNumberFormat="1" applyFill="1" applyBorder="1" applyAlignment="1" applyProtection="1">
      <alignment horizontal="left" vertical="center"/>
      <protection locked="0"/>
    </xf>
    <xf numFmtId="1" fontId="0" fillId="12" borderId="112" xfId="0" applyNumberFormat="1" applyFill="1" applyBorder="1" applyAlignment="1" applyProtection="1">
      <alignment horizontal="left" vertical="center"/>
      <protection locked="0"/>
    </xf>
    <xf numFmtId="1" fontId="0" fillId="12" borderId="55" xfId="0" applyNumberFormat="1" applyFill="1" applyBorder="1" applyAlignment="1" applyProtection="1">
      <alignment horizontal="left" vertical="center"/>
      <protection locked="0"/>
    </xf>
    <xf numFmtId="1" fontId="0" fillId="12" borderId="131" xfId="0" applyNumberFormat="1" applyFill="1" applyBorder="1" applyAlignment="1" applyProtection="1">
      <alignment horizontal="left" vertical="center"/>
      <protection locked="0"/>
    </xf>
    <xf numFmtId="49" fontId="4" fillId="3" borderId="116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43" xfId="0" applyNumberFormat="1" applyFont="1" applyFill="1" applyBorder="1" applyAlignment="1" applyProtection="1">
      <alignment horizontal="center" vertical="center"/>
      <protection hidden="1"/>
    </xf>
    <xf numFmtId="49" fontId="4" fillId="3" borderId="50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14" fontId="1" fillId="12" borderId="116" xfId="0" applyNumberFormat="1" applyFont="1" applyFill="1" applyBorder="1" applyAlignment="1" applyProtection="1">
      <alignment horizontal="center" vertical="center"/>
      <protection locked="0"/>
    </xf>
    <xf numFmtId="14" fontId="1" fillId="12" borderId="0" xfId="0" applyNumberFormat="1" applyFont="1" applyFill="1" applyBorder="1" applyAlignment="1" applyProtection="1">
      <alignment horizontal="center" vertical="center"/>
      <protection locked="0"/>
    </xf>
    <xf numFmtId="14" fontId="1" fillId="12" borderId="43" xfId="0" applyNumberFormat="1" applyFont="1" applyFill="1" applyBorder="1" applyAlignment="1" applyProtection="1">
      <alignment horizontal="center" vertical="center"/>
      <protection locked="0"/>
    </xf>
    <xf numFmtId="14" fontId="1" fillId="12" borderId="50" xfId="0" applyNumberFormat="1" applyFont="1" applyFill="1" applyBorder="1" applyAlignment="1" applyProtection="1">
      <alignment horizontal="center" vertical="center"/>
      <protection locked="0"/>
    </xf>
    <xf numFmtId="14" fontId="1" fillId="12" borderId="17" xfId="0" applyNumberFormat="1" applyFont="1" applyFill="1" applyBorder="1" applyAlignment="1" applyProtection="1">
      <alignment horizontal="center" vertical="center"/>
      <protection locked="0"/>
    </xf>
    <xf numFmtId="14" fontId="1" fillId="12" borderId="25" xfId="0" applyNumberFormat="1" applyFont="1" applyFill="1" applyBorder="1" applyAlignment="1" applyProtection="1">
      <alignment horizontal="center" vertical="center"/>
      <protection locked="0"/>
    </xf>
    <xf numFmtId="49" fontId="20" fillId="4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3" xfId="0" applyBorder="1" applyAlignment="1" applyProtection="1">
      <alignment horizontal="center" vertical="center"/>
      <protection hidden="1"/>
    </xf>
    <xf numFmtId="49" fontId="7" fillId="9" borderId="19" xfId="0" applyNumberFormat="1" applyFont="1" applyFill="1" applyBorder="1" applyAlignment="1" applyProtection="1">
      <alignment horizontal="center" vertical="center" wrapText="1"/>
      <protection hidden="1"/>
    </xf>
    <xf numFmtId="49" fontId="7" fillId="9" borderId="90" xfId="0" applyNumberFormat="1" applyFont="1" applyFill="1" applyBorder="1" applyAlignment="1" applyProtection="1">
      <alignment horizontal="center" vertical="center" wrapText="1"/>
      <protection hidden="1"/>
    </xf>
    <xf numFmtId="49" fontId="7" fillId="9" borderId="49" xfId="0" applyNumberFormat="1" applyFont="1" applyFill="1" applyBorder="1" applyAlignment="1" applyProtection="1">
      <alignment horizontal="center" vertical="center" wrapText="1"/>
      <protection hidden="1"/>
    </xf>
    <xf numFmtId="49" fontId="7" fillId="9" borderId="25" xfId="0" applyNumberFormat="1" applyFont="1" applyFill="1" applyBorder="1" applyAlignment="1" applyProtection="1">
      <alignment horizontal="center" vertical="center" wrapText="1"/>
      <protection hidden="1"/>
    </xf>
    <xf numFmtId="49" fontId="0" fillId="4" borderId="30" xfId="0" applyNumberFormat="1" applyFont="1" applyFill="1" applyBorder="1" applyAlignment="1" applyProtection="1">
      <alignment horizontal="left" vertical="center"/>
      <protection locked="0"/>
    </xf>
    <xf numFmtId="49" fontId="0" fillId="4" borderId="12" xfId="0" applyNumberFormat="1" applyFont="1" applyFill="1" applyBorder="1" applyAlignment="1" applyProtection="1">
      <alignment horizontal="left" vertical="center"/>
      <protection locked="0"/>
    </xf>
    <xf numFmtId="49" fontId="0" fillId="4" borderId="31" xfId="0" applyNumberFormat="1" applyFont="1" applyFill="1" applyBorder="1" applyAlignment="1" applyProtection="1">
      <alignment horizontal="left" vertical="center"/>
      <protection locked="0"/>
    </xf>
    <xf numFmtId="49" fontId="0" fillId="4" borderId="121" xfId="0" applyNumberFormat="1" applyFont="1" applyFill="1" applyBorder="1" applyAlignment="1" applyProtection="1">
      <alignment horizontal="left" vertical="center"/>
      <protection locked="0"/>
    </xf>
    <xf numFmtId="49" fontId="0" fillId="4" borderId="17" xfId="0" applyNumberFormat="1" applyFont="1" applyFill="1" applyBorder="1" applyAlignment="1" applyProtection="1">
      <alignment horizontal="left" vertical="center"/>
      <protection locked="0"/>
    </xf>
    <xf numFmtId="49" fontId="0" fillId="4" borderId="73" xfId="0" applyNumberFormat="1" applyFont="1" applyFill="1" applyBorder="1" applyAlignment="1" applyProtection="1">
      <alignment horizontal="left" vertical="center"/>
      <protection locked="0"/>
    </xf>
    <xf numFmtId="49" fontId="0" fillId="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49" fontId="0" fillId="12" borderId="39" xfId="0" applyNumberFormat="1" applyFont="1" applyFill="1" applyBorder="1" applyAlignment="1" applyProtection="1">
      <alignment horizontal="center" vertical="center"/>
      <protection locked="0"/>
    </xf>
    <xf numFmtId="49" fontId="0" fillId="12" borderId="45" xfId="0" applyNumberFormat="1" applyFont="1" applyFill="1" applyBorder="1" applyAlignment="1" applyProtection="1">
      <alignment horizontal="center" vertical="center"/>
      <protection locked="0"/>
    </xf>
    <xf numFmtId="49" fontId="0" fillId="4" borderId="46" xfId="0" applyNumberFormat="1" applyFont="1" applyFill="1" applyBorder="1" applyAlignment="1" applyProtection="1">
      <alignment horizontal="center" vertical="center"/>
      <protection locked="0"/>
    </xf>
    <xf numFmtId="49" fontId="0" fillId="4" borderId="39" xfId="0" applyNumberFormat="1" applyFont="1" applyFill="1" applyBorder="1" applyAlignment="1" applyProtection="1">
      <alignment horizontal="center" vertical="center"/>
      <protection locked="0"/>
    </xf>
    <xf numFmtId="49" fontId="0" fillId="4" borderId="18" xfId="0" applyNumberFormat="1" applyFont="1" applyFill="1" applyBorder="1" applyAlignment="1" applyProtection="1">
      <alignment horizontal="center" vertical="center"/>
      <protection locked="0"/>
    </xf>
    <xf numFmtId="49" fontId="0" fillId="12" borderId="75" xfId="0" applyNumberFormat="1" applyFont="1" applyFill="1" applyBorder="1" applyAlignment="1" applyProtection="1">
      <alignment horizontal="left" vertical="center"/>
      <protection locked="0"/>
    </xf>
    <xf numFmtId="49" fontId="0" fillId="12" borderId="13" xfId="0" applyNumberFormat="1" applyFont="1" applyFill="1" applyBorder="1" applyAlignment="1" applyProtection="1">
      <alignment horizontal="left" vertical="center"/>
      <protection locked="0"/>
    </xf>
    <xf numFmtId="49" fontId="0" fillId="4" borderId="29" xfId="0" applyNumberFormat="1" applyFont="1" applyFill="1" applyBorder="1" applyAlignment="1" applyProtection="1">
      <alignment horizontal="left" vertical="center"/>
      <protection locked="0"/>
    </xf>
    <xf numFmtId="49" fontId="0" fillId="4" borderId="38" xfId="0" applyNumberFormat="1" applyFont="1" applyFill="1" applyBorder="1" applyAlignment="1" applyProtection="1">
      <alignment horizontal="left" vertical="center"/>
      <protection locked="0"/>
    </xf>
    <xf numFmtId="49" fontId="0" fillId="4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44" xfId="0" applyNumberFormat="1" applyFont="1" applyFill="1" applyBorder="1" applyAlignment="1" applyProtection="1">
      <alignment horizontal="left" vertical="center"/>
      <protection locked="0"/>
    </xf>
    <xf numFmtId="49" fontId="0" fillId="12" borderId="24" xfId="0" applyNumberFormat="1" applyFont="1" applyFill="1" applyBorder="1" applyAlignment="1" applyProtection="1">
      <alignment horizontal="left" vertical="center"/>
      <protection locked="0"/>
    </xf>
    <xf numFmtId="176" fontId="31" fillId="12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12" borderId="30" xfId="0" applyNumberFormat="1" applyFont="1" applyFill="1" applyBorder="1" applyAlignment="1" applyProtection="1">
      <alignment horizontal="left" vertical="center" wrapText="1"/>
      <protection locked="0"/>
    </xf>
    <xf numFmtId="1" fontId="7" fillId="9" borderId="87" xfId="0" applyNumberFormat="1" applyFont="1" applyFill="1" applyBorder="1" applyAlignment="1" applyProtection="1">
      <alignment horizontal="center" vertical="center"/>
      <protection locked="0"/>
    </xf>
    <xf numFmtId="1" fontId="7" fillId="9" borderId="88" xfId="0" applyNumberFormat="1" applyFont="1" applyFill="1" applyBorder="1" applyAlignment="1" applyProtection="1">
      <alignment horizontal="center" vertical="center"/>
      <protection locked="0"/>
    </xf>
    <xf numFmtId="49" fontId="13" fillId="3" borderId="113" xfId="0" applyNumberFormat="1" applyFont="1" applyFill="1" applyBorder="1" applyAlignment="1" applyProtection="1">
      <alignment horizontal="left" vertical="center"/>
      <protection hidden="1"/>
    </xf>
    <xf numFmtId="49" fontId="13" fillId="3" borderId="114" xfId="0" applyNumberFormat="1" applyFont="1" applyFill="1" applyBorder="1" applyAlignment="1" applyProtection="1">
      <alignment horizontal="left" vertical="center"/>
      <protection hidden="1"/>
    </xf>
    <xf numFmtId="14" fontId="1" fillId="12" borderId="55" xfId="0" applyNumberFormat="1" applyFont="1" applyFill="1" applyBorder="1" applyAlignment="1" applyProtection="1">
      <alignment horizontal="center" vertical="center"/>
      <protection locked="0"/>
    </xf>
    <xf numFmtId="14" fontId="1" fillId="12" borderId="112" xfId="0" applyNumberFormat="1" applyFont="1" applyFill="1" applyBorder="1" applyAlignment="1" applyProtection="1">
      <alignment horizontal="center" vertical="center"/>
      <protection locked="0"/>
    </xf>
    <xf numFmtId="14" fontId="1" fillId="12" borderId="109" xfId="0" applyNumberFormat="1" applyFont="1" applyFill="1" applyBorder="1" applyAlignment="1" applyProtection="1">
      <alignment horizontal="center" vertical="center"/>
      <protection locked="0"/>
    </xf>
    <xf numFmtId="49" fontId="13" fillId="3" borderId="23" xfId="0" applyNumberFormat="1" applyFont="1" applyFill="1" applyBorder="1" applyAlignment="1" applyProtection="1">
      <alignment horizontal="center" vertical="center"/>
      <protection hidden="1"/>
    </xf>
    <xf numFmtId="49" fontId="13" fillId="3" borderId="43" xfId="0" applyNumberFormat="1" applyFont="1" applyFill="1" applyBorder="1" applyAlignment="1" applyProtection="1">
      <alignment horizontal="center" vertical="center"/>
      <protection hidden="1"/>
    </xf>
    <xf numFmtId="49" fontId="13" fillId="3" borderId="60" xfId="0" applyNumberFormat="1" applyFont="1" applyFill="1" applyBorder="1" applyAlignment="1" applyProtection="1">
      <alignment horizontal="center" vertical="center"/>
      <protection hidden="1"/>
    </xf>
    <xf numFmtId="49" fontId="0" fillId="12" borderId="29" xfId="0" applyNumberFormat="1" applyFont="1" applyFill="1" applyBorder="1" applyAlignment="1" applyProtection="1">
      <alignment horizontal="left" vertical="center"/>
      <protection locked="0"/>
    </xf>
    <xf numFmtId="49" fontId="0" fillId="12" borderId="31" xfId="0" applyNumberFormat="1" applyFont="1" applyFill="1" applyBorder="1" applyAlignment="1" applyProtection="1">
      <alignment horizontal="left"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center"/>
      <protection hidden="1"/>
    </xf>
    <xf numFmtId="49" fontId="13" fillId="3" borderId="8" xfId="0" applyNumberFormat="1" applyFont="1" applyFill="1" applyBorder="1" applyAlignment="1" applyProtection="1">
      <alignment horizontal="left" vertical="center"/>
      <protection hidden="1"/>
    </xf>
    <xf numFmtId="49" fontId="13" fillId="3" borderId="11" xfId="0" applyNumberFormat="1" applyFont="1" applyFill="1" applyBorder="1" applyAlignment="1" applyProtection="1">
      <alignment horizontal="left" vertical="center"/>
      <protection hidden="1"/>
    </xf>
    <xf numFmtId="0" fontId="6" fillId="9" borderId="91" xfId="0" applyNumberFormat="1" applyFont="1" applyFill="1" applyBorder="1" applyAlignment="1" applyProtection="1">
      <alignment horizontal="left"/>
      <protection locked="0"/>
    </xf>
    <xf numFmtId="0" fontId="6" fillId="9" borderId="12" xfId="0" applyNumberFormat="1" applyFont="1" applyFill="1" applyBorder="1" applyAlignment="1" applyProtection="1">
      <alignment horizontal="left"/>
      <protection locked="0"/>
    </xf>
    <xf numFmtId="0" fontId="6" fillId="9" borderId="24" xfId="0" applyNumberFormat="1" applyFont="1" applyFill="1" applyBorder="1" applyAlignment="1" applyProtection="1">
      <alignment horizontal="left"/>
      <protection locked="0"/>
    </xf>
    <xf numFmtId="0" fontId="14" fillId="10" borderId="48" xfId="0" applyFont="1" applyFill="1" applyBorder="1" applyProtection="1">
      <protection hidden="1"/>
    </xf>
    <xf numFmtId="0" fontId="14" fillId="10" borderId="20" xfId="0" applyFont="1" applyFill="1" applyBorder="1" applyProtection="1">
      <protection hidden="1"/>
    </xf>
    <xf numFmtId="0" fontId="14" fillId="10" borderId="21" xfId="0" applyFont="1" applyFill="1" applyBorder="1" applyProtection="1">
      <protection hidden="1"/>
    </xf>
    <xf numFmtId="49" fontId="7" fillId="9" borderId="91" xfId="0" applyNumberFormat="1" applyFont="1" applyFill="1" applyBorder="1" applyAlignment="1" applyProtection="1">
      <alignment horizontal="left"/>
      <protection locked="0"/>
    </xf>
    <xf numFmtId="49" fontId="7" fillId="9" borderId="12" xfId="0" applyNumberFormat="1" applyFont="1" applyFill="1" applyBorder="1" applyAlignment="1" applyProtection="1">
      <alignment horizontal="left"/>
      <protection locked="0"/>
    </xf>
    <xf numFmtId="49" fontId="7" fillId="9" borderId="22" xfId="0" applyNumberFormat="1" applyFont="1" applyFill="1" applyBorder="1" applyAlignment="1" applyProtection="1">
      <alignment horizontal="left"/>
      <protection locked="0"/>
    </xf>
    <xf numFmtId="177" fontId="7" fillId="9" borderId="72" xfId="0" applyNumberFormat="1" applyFont="1" applyFill="1" applyBorder="1" applyAlignment="1" applyProtection="1">
      <alignment horizontal="center" vertical="center"/>
      <protection locked="0"/>
    </xf>
    <xf numFmtId="177" fontId="7" fillId="9" borderId="25" xfId="0" applyNumberFormat="1" applyFont="1" applyFill="1" applyBorder="1" applyAlignment="1" applyProtection="1">
      <alignment horizontal="center" vertical="center"/>
      <protection locked="0"/>
    </xf>
    <xf numFmtId="177" fontId="7" fillId="9" borderId="50" xfId="0" applyNumberFormat="1" applyFont="1" applyFill="1" applyBorder="1" applyAlignment="1" applyProtection="1">
      <alignment horizontal="center" vertical="center"/>
      <protection locked="0"/>
    </xf>
    <xf numFmtId="49" fontId="13" fillId="3" borderId="101" xfId="0" applyNumberFormat="1" applyFont="1" applyFill="1" applyBorder="1" applyAlignment="1" applyProtection="1">
      <alignment horizontal="center" vertical="center"/>
      <protection hidden="1"/>
    </xf>
    <xf numFmtId="49" fontId="13" fillId="3" borderId="102" xfId="0" applyNumberFormat="1" applyFont="1" applyFill="1" applyBorder="1" applyAlignment="1" applyProtection="1">
      <alignment horizontal="center" vertical="center"/>
      <protection hidden="1"/>
    </xf>
    <xf numFmtId="49" fontId="13" fillId="3" borderId="11" xfId="0" applyNumberFormat="1" applyFont="1" applyFill="1" applyBorder="1" applyAlignment="1" applyProtection="1">
      <alignment horizontal="center" vertical="center"/>
      <protection hidden="1"/>
    </xf>
    <xf numFmtId="178" fontId="31" fillId="12" borderId="107" xfId="0" applyNumberFormat="1" applyFont="1" applyFill="1" applyBorder="1" applyAlignment="1" applyProtection="1">
      <alignment horizontal="center" vertical="center" wrapText="1"/>
      <protection hidden="1"/>
    </xf>
    <xf numFmtId="178" fontId="31" fillId="12" borderId="108" xfId="0" applyNumberFormat="1" applyFont="1" applyFill="1" applyBorder="1" applyAlignment="1" applyProtection="1">
      <alignment horizontal="center" vertical="center" wrapText="1"/>
      <protection hidden="1"/>
    </xf>
    <xf numFmtId="49" fontId="0" fillId="12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12" borderId="22" xfId="0" applyNumberFormat="1" applyFont="1" applyFill="1" applyBorder="1" applyAlignment="1" applyProtection="1">
      <alignment horizontal="left" vertical="center" wrapText="1"/>
      <protection locked="0"/>
    </xf>
    <xf numFmtId="49" fontId="19" fillId="9" borderId="17" xfId="0" applyNumberFormat="1" applyFont="1" applyFill="1" applyBorder="1" applyAlignment="1" applyProtection="1">
      <alignment horizontal="left" vertical="center"/>
      <protection locked="0"/>
    </xf>
    <xf numFmtId="49" fontId="19" fillId="9" borderId="25" xfId="0" applyNumberFormat="1" applyFont="1" applyFill="1" applyBorder="1" applyAlignment="1" applyProtection="1">
      <alignment horizontal="left" vertical="center"/>
      <protection locked="0"/>
    </xf>
    <xf numFmtId="49" fontId="13" fillId="3" borderId="10" xfId="0" applyNumberFormat="1" applyFont="1" applyFill="1" applyBorder="1" applyAlignment="1" applyProtection="1">
      <alignment horizontal="left" vertical="center"/>
      <protection hidden="1"/>
    </xf>
    <xf numFmtId="49" fontId="13" fillId="3" borderId="23" xfId="0" applyNumberFormat="1" applyFont="1" applyFill="1" applyBorder="1" applyAlignment="1" applyProtection="1">
      <alignment horizontal="left" vertical="center"/>
      <protection hidden="1"/>
    </xf>
    <xf numFmtId="49" fontId="0" fillId="4" borderId="63" xfId="0" applyNumberFormat="1" applyFont="1" applyFill="1" applyBorder="1" applyAlignment="1" applyProtection="1">
      <alignment horizontal="left" vertical="center"/>
      <protection locked="0"/>
    </xf>
    <xf numFmtId="49" fontId="0" fillId="4" borderId="61" xfId="0" applyNumberFormat="1" applyFont="1" applyFill="1" applyBorder="1" applyAlignment="1" applyProtection="1">
      <alignment horizontal="left" vertical="center"/>
      <protection locked="0"/>
    </xf>
    <xf numFmtId="49" fontId="0" fillId="4" borderId="62" xfId="0" applyNumberFormat="1" applyFont="1" applyFill="1" applyBorder="1" applyAlignment="1" applyProtection="1">
      <alignment horizontal="left" vertical="center"/>
      <protection locked="0"/>
    </xf>
    <xf numFmtId="49" fontId="13" fillId="3" borderId="104" xfId="0" applyNumberFormat="1" applyFont="1" applyFill="1" applyBorder="1" applyAlignment="1" applyProtection="1">
      <alignment horizontal="left" vertical="center"/>
      <protection hidden="1"/>
    </xf>
    <xf numFmtId="49" fontId="13" fillId="3" borderId="102" xfId="0" applyNumberFormat="1" applyFont="1" applyFill="1" applyBorder="1" applyAlignment="1" applyProtection="1">
      <alignment horizontal="left" vertical="center"/>
      <protection hidden="1"/>
    </xf>
    <xf numFmtId="49" fontId="0" fillId="4" borderId="25" xfId="0" applyNumberFormat="1" applyFont="1" applyFill="1" applyBorder="1" applyAlignment="1" applyProtection="1">
      <alignment horizontal="left" vertical="center"/>
      <protection locked="0"/>
    </xf>
    <xf numFmtId="49" fontId="13" fillId="3" borderId="19" xfId="0" applyNumberFormat="1" applyFont="1" applyFill="1" applyBorder="1" applyAlignment="1" applyProtection="1">
      <alignment horizontal="left" vertical="center"/>
      <protection hidden="1"/>
    </xf>
    <xf numFmtId="49" fontId="13" fillId="3" borderId="20" xfId="0" applyNumberFormat="1" applyFont="1" applyFill="1" applyBorder="1" applyAlignment="1" applyProtection="1">
      <alignment horizontal="left" vertical="center"/>
      <protection hidden="1"/>
    </xf>
    <xf numFmtId="49" fontId="13" fillId="3" borderId="21" xfId="0" applyNumberFormat="1" applyFont="1" applyFill="1" applyBorder="1" applyAlignment="1" applyProtection="1">
      <alignment horizontal="left" vertical="center"/>
      <protection hidden="1"/>
    </xf>
    <xf numFmtId="49" fontId="0" fillId="12" borderId="49" xfId="0" applyNumberFormat="1" applyFont="1" applyFill="1" applyBorder="1" applyAlignment="1" applyProtection="1">
      <alignment horizontal="left" vertical="center"/>
      <protection locked="0"/>
    </xf>
    <xf numFmtId="49" fontId="0" fillId="12" borderId="17" xfId="0" applyNumberFormat="1" applyFont="1" applyFill="1" applyBorder="1" applyAlignment="1" applyProtection="1">
      <alignment horizontal="left" vertical="center"/>
      <protection locked="0"/>
    </xf>
    <xf numFmtId="49" fontId="0" fillId="12" borderId="26" xfId="0" applyNumberFormat="1" applyFont="1" applyFill="1" applyBorder="1" applyAlignment="1" applyProtection="1">
      <alignment horizontal="left" vertical="center"/>
      <protection locked="0"/>
    </xf>
    <xf numFmtId="49" fontId="0" fillId="4" borderId="111" xfId="0" applyNumberFormat="1" applyFont="1" applyFill="1" applyBorder="1" applyAlignment="1" applyProtection="1">
      <alignment horizontal="center" vertical="center"/>
      <protection hidden="1"/>
    </xf>
    <xf numFmtId="49" fontId="0" fillId="4" borderId="57" xfId="0" applyNumberFormat="1" applyFont="1" applyFill="1" applyBorder="1" applyAlignment="1" applyProtection="1">
      <alignment horizontal="center" vertical="center"/>
      <protection hidden="1"/>
    </xf>
    <xf numFmtId="49" fontId="13" fillId="3" borderId="55" xfId="0" applyNumberFormat="1" applyFont="1" applyFill="1" applyBorder="1" applyAlignment="1" applyProtection="1">
      <alignment horizontal="center" vertical="center"/>
      <protection hidden="1"/>
    </xf>
    <xf numFmtId="49" fontId="13" fillId="3" borderId="112" xfId="0" applyNumberFormat="1" applyFont="1" applyFill="1" applyBorder="1" applyAlignment="1" applyProtection="1">
      <alignment horizontal="center" vertical="center"/>
      <protection hidden="1"/>
    </xf>
    <xf numFmtId="49" fontId="13" fillId="3" borderId="109" xfId="0" applyNumberFormat="1" applyFont="1" applyFill="1" applyBorder="1" applyAlignment="1" applyProtection="1">
      <alignment horizontal="center" vertical="center"/>
      <protection hidden="1"/>
    </xf>
    <xf numFmtId="49" fontId="0" fillId="4" borderId="49" xfId="0" applyNumberFormat="1" applyFont="1" applyFill="1" applyBorder="1" applyAlignment="1" applyProtection="1">
      <alignment horizontal="left" vertical="center"/>
      <protection locked="0"/>
    </xf>
    <xf numFmtId="49" fontId="0" fillId="4" borderId="26" xfId="0" applyNumberFormat="1" applyFont="1" applyFill="1" applyBorder="1" applyAlignment="1" applyProtection="1">
      <alignment horizontal="left" vertical="center"/>
      <protection locked="0"/>
    </xf>
    <xf numFmtId="49" fontId="13" fillId="3" borderId="104" xfId="0" applyNumberFormat="1" applyFont="1" applyFill="1" applyBorder="1" applyAlignment="1" applyProtection="1">
      <alignment horizontal="center" vertical="center"/>
      <protection hidden="1"/>
    </xf>
    <xf numFmtId="49" fontId="19" fillId="0" borderId="50" xfId="0" applyNumberFormat="1" applyFont="1" applyFill="1" applyBorder="1" applyAlignment="1" applyProtection="1">
      <alignment horizontal="left"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26" xfId="0" applyNumberFormat="1" applyFont="1" applyFill="1" applyBorder="1" applyAlignment="1" applyProtection="1">
      <alignment horizontal="left" vertical="center"/>
      <protection locked="0"/>
    </xf>
    <xf numFmtId="49" fontId="24" fillId="4" borderId="67" xfId="0" applyNumberFormat="1" applyFont="1" applyFill="1" applyBorder="1" applyAlignment="1" applyProtection="1">
      <alignment horizontal="left" vertical="top"/>
      <protection locked="0"/>
    </xf>
    <xf numFmtId="49" fontId="24" fillId="4" borderId="45" xfId="0" applyNumberFormat="1" applyFont="1" applyFill="1" applyBorder="1" applyAlignment="1" applyProtection="1">
      <alignment horizontal="left" vertical="top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left" vertical="center"/>
      <protection locked="0"/>
    </xf>
    <xf numFmtId="49" fontId="24" fillId="4" borderId="29" xfId="0" applyNumberFormat="1" applyFont="1" applyFill="1" applyBorder="1" applyAlignment="1" applyProtection="1">
      <alignment horizontal="center" vertical="center"/>
      <protection locked="0"/>
    </xf>
    <xf numFmtId="49" fontId="24" fillId="4" borderId="13" xfId="0" applyNumberFormat="1" applyFont="1" applyFill="1" applyBorder="1" applyAlignment="1" applyProtection="1">
      <alignment horizontal="center" vertical="center"/>
      <protection locked="0"/>
    </xf>
    <xf numFmtId="49" fontId="13" fillId="3" borderId="103" xfId="0" applyNumberFormat="1" applyFont="1" applyFill="1" applyBorder="1" applyAlignment="1" applyProtection="1">
      <alignment horizontal="left" vertical="center"/>
      <protection hidden="1"/>
    </xf>
    <xf numFmtId="49" fontId="13" fillId="13" borderId="46" xfId="0" applyNumberFormat="1" applyFont="1" applyFill="1" applyBorder="1" applyAlignment="1" applyProtection="1">
      <alignment horizontal="left" vertical="center"/>
      <protection locked="0" hidden="1"/>
    </xf>
    <xf numFmtId="49" fontId="13" fillId="13" borderId="39" xfId="0" applyNumberFormat="1" applyFont="1" applyFill="1" applyBorder="1" applyAlignment="1" applyProtection="1">
      <alignment horizontal="left" vertical="center"/>
      <protection locked="0" hidden="1"/>
    </xf>
    <xf numFmtId="49" fontId="13" fillId="13" borderId="18" xfId="0" applyNumberFormat="1" applyFont="1" applyFill="1" applyBorder="1" applyAlignment="1" applyProtection="1">
      <alignment horizontal="left" vertical="center"/>
      <protection locked="0" hidden="1"/>
    </xf>
    <xf numFmtId="49" fontId="0" fillId="4" borderId="29" xfId="0" applyNumberFormat="1" applyFont="1" applyFill="1" applyBorder="1" applyAlignment="1" applyProtection="1">
      <alignment horizontal="center" vertical="center"/>
      <protection locked="0"/>
    </xf>
    <xf numFmtId="49" fontId="0" fillId="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4" xfId="0" applyNumberFormat="1" applyFont="1" applyFill="1" applyBorder="1" applyAlignment="1" applyProtection="1">
      <alignment horizontal="center" vertical="center"/>
      <protection locked="0"/>
    </xf>
    <xf numFmtId="49" fontId="17" fillId="4" borderId="91" xfId="0" applyNumberFormat="1" applyFont="1" applyFill="1" applyBorder="1" applyAlignment="1" applyProtection="1">
      <alignment horizontal="center" vertical="center"/>
      <protection locked="0"/>
    </xf>
    <xf numFmtId="49" fontId="17" fillId="4" borderId="12" xfId="0" applyNumberFormat="1" applyFont="1" applyFill="1" applyBorder="1" applyAlignment="1" applyProtection="1">
      <alignment horizontal="center" vertical="center"/>
      <protection locked="0"/>
    </xf>
    <xf numFmtId="49" fontId="17" fillId="4" borderId="31" xfId="0" applyNumberFormat="1" applyFont="1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horizontal="left" vertical="center"/>
      <protection hidden="1"/>
    </xf>
    <xf numFmtId="49" fontId="13" fillId="3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24" fillId="4" borderId="54" xfId="0" applyNumberFormat="1" applyFont="1" applyFill="1" applyBorder="1" applyAlignment="1" applyProtection="1">
      <alignment horizontal="left" vertical="center"/>
      <protection locked="0"/>
    </xf>
    <xf numFmtId="49" fontId="24" fillId="4" borderId="86" xfId="0" applyNumberFormat="1" applyFont="1" applyFill="1" applyBorder="1" applyAlignment="1" applyProtection="1">
      <alignment horizontal="left" vertical="center"/>
      <protection locked="0"/>
    </xf>
    <xf numFmtId="49" fontId="24" fillId="4" borderId="94" xfId="0" applyNumberFormat="1" applyFont="1" applyFill="1" applyBorder="1" applyAlignment="1" applyProtection="1">
      <alignment horizontal="left" vertical="center"/>
      <protection locked="0"/>
    </xf>
    <xf numFmtId="49" fontId="24" fillId="4" borderId="96" xfId="0" applyNumberFormat="1" applyFont="1" applyFill="1" applyBorder="1" applyAlignment="1" applyProtection="1">
      <alignment horizontal="left" vertical="center"/>
      <protection locked="0"/>
    </xf>
    <xf numFmtId="49" fontId="24" fillId="4" borderId="100" xfId="0" applyNumberFormat="1" applyFont="1" applyFill="1" applyBorder="1" applyAlignment="1" applyProtection="1">
      <alignment horizontal="left" vertical="center"/>
      <protection locked="0"/>
    </xf>
    <xf numFmtId="49" fontId="0" fillId="4" borderId="56" xfId="0" applyNumberFormat="1" applyFont="1" applyFill="1" applyBorder="1" applyAlignment="1" applyProtection="1">
      <alignment horizontal="center" vertical="center"/>
      <protection locked="0"/>
    </xf>
    <xf numFmtId="49" fontId="31" fillId="12" borderId="30" xfId="0" applyNumberFormat="1" applyFont="1" applyFill="1" applyBorder="1" applyAlignment="1" applyProtection="1">
      <alignment horizontal="left" vertical="center" wrapText="1"/>
      <protection locked="0"/>
    </xf>
    <xf numFmtId="49" fontId="31" fillId="12" borderId="12" xfId="0" applyNumberFormat="1" applyFont="1" applyFill="1" applyBorder="1" applyAlignment="1" applyProtection="1">
      <alignment horizontal="left" vertical="center" wrapText="1"/>
      <protection locked="0"/>
    </xf>
    <xf numFmtId="49" fontId="31" fillId="12" borderId="31" xfId="0" applyNumberFormat="1" applyFont="1" applyFill="1" applyBorder="1" applyAlignment="1" applyProtection="1">
      <alignment horizontal="left" vertical="center" wrapText="1"/>
      <protection locked="0"/>
    </xf>
    <xf numFmtId="49" fontId="24" fillId="12" borderId="91" xfId="0" applyNumberFormat="1" applyFont="1" applyFill="1" applyBorder="1" applyAlignment="1" applyProtection="1">
      <alignment horizontal="center" vertical="center"/>
      <protection locked="0"/>
    </xf>
    <xf numFmtId="49" fontId="24" fillId="12" borderId="12" xfId="0" applyNumberFormat="1" applyFont="1" applyFill="1" applyBorder="1" applyAlignment="1" applyProtection="1">
      <alignment horizontal="center" vertical="center"/>
      <protection locked="0"/>
    </xf>
    <xf numFmtId="49" fontId="24" fillId="12" borderId="31" xfId="0" applyNumberFormat="1" applyFont="1" applyFill="1" applyBorder="1" applyAlignment="1" applyProtection="1">
      <alignment horizontal="center" vertical="center"/>
      <protection locked="0"/>
    </xf>
    <xf numFmtId="49" fontId="36" fillId="9" borderId="49" xfId="2" applyNumberFormat="1" applyFill="1" applyBorder="1" applyAlignment="1" applyProtection="1">
      <alignment horizontal="center" vertical="center" wrapText="1"/>
      <protection locked="0"/>
    </xf>
    <xf numFmtId="49" fontId="36" fillId="0" borderId="50" xfId="2" applyNumberForma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12" borderId="13" xfId="0" applyNumberFormat="1" applyFont="1" applyFill="1" applyBorder="1" applyAlignment="1" applyProtection="1">
      <alignment horizontal="center" vertical="center" shrinkToFit="1"/>
      <protection locked="0"/>
    </xf>
    <xf numFmtId="49" fontId="36" fillId="12" borderId="29" xfId="2" applyNumberFormat="1" applyFill="1" applyBorder="1" applyAlignment="1" applyProtection="1">
      <alignment horizontal="left" vertical="center" wrapText="1"/>
      <protection locked="0"/>
    </xf>
    <xf numFmtId="49" fontId="36" fillId="12" borderId="110" xfId="2" applyNumberFormat="1" applyFill="1" applyBorder="1" applyAlignment="1" applyProtection="1">
      <alignment horizontal="center" vertical="center" wrapText="1"/>
      <protection locked="0"/>
    </xf>
    <xf numFmtId="49" fontId="36" fillId="9" borderId="72" xfId="2" applyNumberFormat="1" applyFill="1" applyBorder="1" applyAlignment="1" applyProtection="1">
      <alignment horizontal="left" vertical="center"/>
      <protection locked="0"/>
    </xf>
    <xf numFmtId="49" fontId="36" fillId="12" borderId="67" xfId="2" applyNumberFormat="1" applyFill="1" applyBorder="1" applyAlignment="1" applyProtection="1">
      <alignment horizontal="center" vertical="center"/>
      <protection locked="0"/>
    </xf>
    <xf numFmtId="49" fontId="36" fillId="4" borderId="91" xfId="2" applyNumberFormat="1" applyFill="1" applyBorder="1" applyAlignment="1" applyProtection="1">
      <alignment horizontal="left" vertical="center"/>
      <protection locked="0"/>
    </xf>
    <xf numFmtId="2" fontId="0" fillId="12" borderId="54" xfId="0" quotePrefix="1" applyNumberFormat="1" applyFont="1" applyFill="1" applyBorder="1" applyAlignment="1" applyProtection="1">
      <alignment vertical="center"/>
      <protection locked="0"/>
    </xf>
    <xf numFmtId="49" fontId="31" fillId="12" borderId="0" xfId="0" applyNumberFormat="1" applyFont="1" applyFill="1" applyBorder="1" applyAlignment="1" applyProtection="1">
      <alignment horizontal="left" vertical="center" shrinkToFit="1"/>
      <protection locked="0"/>
    </xf>
    <xf numFmtId="49" fontId="31" fillId="12" borderId="14" xfId="0" applyNumberFormat="1" applyFont="1" applyFill="1" applyBorder="1" applyAlignment="1" applyProtection="1">
      <alignment horizontal="left" vertical="center" shrinkToFit="1"/>
      <protection locked="0"/>
    </xf>
    <xf numFmtId="49" fontId="37" fillId="13" borderId="46" xfId="0" applyNumberFormat="1" applyFont="1" applyFill="1" applyBorder="1" applyAlignment="1" applyProtection="1">
      <alignment horizontal="left" vertical="center" wrapText="1"/>
      <protection locked="0" hidden="1"/>
    </xf>
    <xf numFmtId="49" fontId="37" fillId="13" borderId="39" xfId="0" applyNumberFormat="1" applyFont="1" applyFill="1" applyBorder="1" applyAlignment="1" applyProtection="1">
      <alignment horizontal="left" vertical="center"/>
      <protection locked="0" hidden="1"/>
    </xf>
    <xf numFmtId="49" fontId="37" fillId="13" borderId="18" xfId="0" applyNumberFormat="1" applyFont="1" applyFill="1" applyBorder="1" applyAlignment="1" applyProtection="1">
      <alignment horizontal="left" vertical="center"/>
      <protection locked="0" hidden="1"/>
    </xf>
    <xf numFmtId="49" fontId="0" fillId="4" borderId="71" xfId="0" applyNumberFormat="1" applyFont="1" applyFill="1" applyBorder="1" applyAlignment="1" applyProtection="1">
      <alignment horizontal="center" vertical="center"/>
      <protection locked="0"/>
    </xf>
    <xf numFmtId="49" fontId="24" fillId="4" borderId="96" xfId="0" applyNumberFormat="1" applyFont="1" applyFill="1" applyBorder="1" applyAlignment="1" applyProtection="1">
      <alignment horizontal="center" vertical="center"/>
      <protection locked="0"/>
    </xf>
    <xf numFmtId="49" fontId="24" fillId="4" borderId="54" xfId="0" applyNumberFormat="1" applyFont="1" applyFill="1" applyBorder="1" applyAlignment="1" applyProtection="1">
      <alignment horizontal="center" vertical="center"/>
      <protection locked="0"/>
    </xf>
    <xf numFmtId="49" fontId="0" fillId="4" borderId="101" xfId="0" applyNumberFormat="1" applyFont="1" applyFill="1" applyBorder="1" applyAlignment="1" applyProtection="1">
      <alignment horizontal="center" vertical="center"/>
      <protection locked="0"/>
    </xf>
    <xf numFmtId="49" fontId="24" fillId="4" borderId="102" xfId="0" applyNumberFormat="1" applyFont="1" applyFill="1" applyBorder="1" applyAlignment="1" applyProtection="1">
      <alignment horizontal="center" vertical="center"/>
      <protection locked="0"/>
    </xf>
    <xf numFmtId="49" fontId="24" fillId="4" borderId="103" xfId="0" applyNumberFormat="1" applyFont="1" applyFill="1" applyBorder="1" applyAlignment="1" applyProtection="1">
      <alignment horizontal="center" vertical="center"/>
      <protection locked="0"/>
    </xf>
  </cellXfs>
  <cellStyles count="3">
    <cellStyle name="どちらでもない" xfId="1" builtinId="28" customBuiltin="1"/>
    <cellStyle name="ハイパーリンク" xfId="2" builtinId="8"/>
    <cellStyle name="標準" xfId="0" builtinId="0"/>
  </cellStyles>
  <dxfs count="12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  <mruColors>
      <color rgb="FFEAB4A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27</xdr:row>
      <xdr:rowOff>0</xdr:rowOff>
    </xdr:from>
    <xdr:to>
      <xdr:col>9</xdr:col>
      <xdr:colOff>523875</xdr:colOff>
      <xdr:row>27</xdr:row>
      <xdr:rowOff>0</xdr:rowOff>
    </xdr:to>
    <xdr:grpSp>
      <xdr:nvGrpSpPr>
        <xdr:cNvPr id="4163" name="Group 16"/>
        <xdr:cNvGrpSpPr>
          <a:grpSpLocks/>
        </xdr:cNvGrpSpPr>
      </xdr:nvGrpSpPr>
      <xdr:grpSpPr bwMode="auto">
        <a:xfrm>
          <a:off x="1228725" y="4747260"/>
          <a:ext cx="4766310" cy="0"/>
          <a:chOff x="2143" y="6325"/>
          <a:chExt cx="8310" cy="358"/>
        </a:xfrm>
      </xdr:grpSpPr>
      <xdr:sp macro="" textlink="">
        <xdr:nvSpPr>
          <xdr:cNvPr id="4169" name="Freeform 17"/>
          <xdr:cNvSpPr>
            <a:spLocks noChangeArrowheads="1"/>
          </xdr:cNvSpPr>
        </xdr:nvSpPr>
        <xdr:spPr bwMode="auto">
          <a:xfrm>
            <a:off x="2143" y="6325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4" name="Text Box 18"/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Only Boys and Girls born between 1 January 1990 and 31 December 1995 may participate.</a:t>
            </a:r>
          </a:p>
          <a:p>
            <a:pPr algn="l" rtl="0">
              <a:defRPr sz="1000"/>
            </a:pPr>
            <a:r>
              <a:rPr lang="en-GB" sz="600" b="0" i="0" strike="noStrike">
                <a:solidFill>
                  <a:srgbClr val="000000"/>
                </a:solidFill>
                <a:latin typeface="Arial"/>
                <a:cs typeface="Arial"/>
              </a:rPr>
              <a:t>Players may not participate unless they have reached their 13th birthday before the start of the Main Draw.</a:t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0</xdr:rowOff>
    </xdr:from>
    <xdr:to>
      <xdr:col>9</xdr:col>
      <xdr:colOff>523875</xdr:colOff>
      <xdr:row>27</xdr:row>
      <xdr:rowOff>0</xdr:rowOff>
    </xdr:to>
    <xdr:grpSp>
      <xdr:nvGrpSpPr>
        <xdr:cNvPr id="4164" name="Group 19"/>
        <xdr:cNvGrpSpPr>
          <a:grpSpLocks/>
        </xdr:cNvGrpSpPr>
      </xdr:nvGrpSpPr>
      <xdr:grpSpPr bwMode="auto">
        <a:xfrm>
          <a:off x="1228725" y="4747260"/>
          <a:ext cx="4766310" cy="0"/>
          <a:chOff x="2143" y="5937"/>
          <a:chExt cx="8310" cy="358"/>
        </a:xfrm>
      </xdr:grpSpPr>
      <xdr:sp macro="" textlink="">
        <xdr:nvSpPr>
          <xdr:cNvPr id="4167" name="Freeform 20"/>
          <xdr:cNvSpPr>
            <a:spLocks noChangeArrowheads="1"/>
          </xdr:cNvSpPr>
        </xdr:nvSpPr>
        <xdr:spPr bwMode="auto">
          <a:xfrm>
            <a:off x="2143" y="5937"/>
            <a:ext cx="8310" cy="358"/>
          </a:xfrm>
          <a:custGeom>
            <a:avLst/>
            <a:gdLst>
              <a:gd name="T0" fmla="*/ 0 w 14659"/>
              <a:gd name="T1" fmla="*/ 0 h 633"/>
              <a:gd name="T2" fmla="*/ 276 w 14659"/>
              <a:gd name="T3" fmla="*/ 0 h 633"/>
              <a:gd name="T4" fmla="*/ 276 w 14659"/>
              <a:gd name="T5" fmla="*/ 11 h 633"/>
              <a:gd name="T6" fmla="*/ 0 w 14659"/>
              <a:gd name="T7" fmla="*/ 11 h 633"/>
              <a:gd name="T8" fmla="*/ 0 w 14659"/>
              <a:gd name="T9" fmla="*/ 0 h 63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4659"/>
              <a:gd name="T16" fmla="*/ 0 h 633"/>
              <a:gd name="T17" fmla="*/ 14659 w 14659"/>
              <a:gd name="T18" fmla="*/ 633 h 63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4659" h="633">
                <a:moveTo>
                  <a:pt x="0" y="0"/>
                </a:moveTo>
                <a:lnTo>
                  <a:pt x="14658" y="0"/>
                </a:lnTo>
                <a:lnTo>
                  <a:pt x="14658" y="632"/>
                </a:lnTo>
                <a:lnTo>
                  <a:pt x="0" y="632"/>
                </a:lnTo>
                <a:lnTo>
                  <a:pt x="0" y="0"/>
                </a:lnTo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 fLocksText="0">
        <xdr:nvSpPr>
          <xdr:cNvPr id="7" name="Text Box 21"/>
          <xdr:cNvSpPr txBox="1">
            <a:spLocks noChangeArrowheads="1"/>
          </xdr:cNvSpPr>
        </xdr:nvSpPr>
        <xdr:spPr bwMode="auto">
          <a:xfrm>
            <a:off x="-555995294880" y="4676775"/>
            <a:ext cx="8310" cy="0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  <xdr:txBody>
          <a:bodyPr vertOverflow="clip" wrap="square" lIns="27360" tIns="18000" rIns="0" bIns="0" anchor="t" upright="1"/>
          <a:lstStyle/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IPIN: All players who play on the ITF Junior Circuit must have an IPIN and pay the annual IPIN Membership Fee.</a:t>
            </a:r>
          </a:p>
          <a:p>
            <a:pPr algn="l" rtl="0">
              <a:defRPr sz="1000"/>
            </a:pP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If you do not already have an IPIN please go to </a:t>
            </a:r>
            <a:r>
              <a:rPr lang="en-GB" sz="600" b="1" i="0" u="sng" strike="noStrike">
                <a:solidFill>
                  <a:srgbClr val="000000"/>
                </a:solidFill>
                <a:latin typeface="Arial"/>
                <a:cs typeface="Arial"/>
              </a:rPr>
              <a:t>www.itftennis.com/IPIN</a:t>
            </a:r>
            <a:r>
              <a:rPr lang="en-GB" sz="600" b="1" i="0" strike="noStrike">
                <a:solidFill>
                  <a:srgbClr val="000000"/>
                </a:solidFill>
                <a:latin typeface="Arial"/>
                <a:cs typeface="Arial"/>
              </a:rPr>
              <a:t> to register.</a:t>
            </a:r>
          </a:p>
        </xdr:txBody>
      </xdr:sp>
    </xdr:grpSp>
    <xdr:clientData/>
  </xdr:twoCellAnchor>
  <xdr:twoCellAnchor editAs="oneCell">
    <xdr:from>
      <xdr:col>0</xdr:col>
      <xdr:colOff>30480</xdr:colOff>
      <xdr:row>0</xdr:row>
      <xdr:rowOff>30480</xdr:rowOff>
    </xdr:from>
    <xdr:to>
      <xdr:col>1</xdr:col>
      <xdr:colOff>403860</xdr:colOff>
      <xdr:row>1</xdr:row>
      <xdr:rowOff>214725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30480"/>
          <a:ext cx="982980" cy="61096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64</xdr:row>
      <xdr:rowOff>22860</xdr:rowOff>
    </xdr:from>
    <xdr:to>
      <xdr:col>0</xdr:col>
      <xdr:colOff>472441</xdr:colOff>
      <xdr:row>65</xdr:row>
      <xdr:rowOff>147010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1" y="10858500"/>
          <a:ext cx="457200" cy="2841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76200</xdr:rowOff>
        </xdr:from>
        <xdr:to>
          <xdr:col>1</xdr:col>
          <xdr:colOff>542925</xdr:colOff>
          <xdr:row>22</xdr:row>
          <xdr:rowOff>190500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Post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66675</xdr:rowOff>
        </xdr:from>
        <xdr:to>
          <xdr:col>1</xdr:col>
          <xdr:colOff>533400</xdr:colOff>
          <xdr:row>24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66675</xdr:rowOff>
        </xdr:from>
        <xdr:to>
          <xdr:col>1</xdr:col>
          <xdr:colOff>533400</xdr:colOff>
          <xdr:row>26</xdr:row>
          <xdr:rowOff>190500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Email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85725</xdr:rowOff>
        </xdr:from>
        <xdr:to>
          <xdr:col>6</xdr:col>
          <xdr:colOff>95250</xdr:colOff>
          <xdr:row>105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103</xdr:row>
          <xdr:rowOff>76200</xdr:rowOff>
        </xdr:from>
        <xdr:to>
          <xdr:col>6</xdr:col>
          <xdr:colOff>552450</xdr:colOff>
          <xdr:row>104</xdr:row>
          <xdr:rowOff>200025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113</xdr:row>
          <xdr:rowOff>57150</xdr:rowOff>
        </xdr:from>
        <xdr:to>
          <xdr:col>6</xdr:col>
          <xdr:colOff>28575</xdr:colOff>
          <xdr:row>114</xdr:row>
          <xdr:rowOff>171450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113</xdr:row>
          <xdr:rowOff>66675</xdr:rowOff>
        </xdr:from>
        <xdr:to>
          <xdr:col>6</xdr:col>
          <xdr:colOff>438150</xdr:colOff>
          <xdr:row>115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nkg768@yahoo.co.jp" TargetMode="External"/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3" Type="http://schemas.openxmlformats.org/officeDocument/2006/relationships/hyperlink" Target="mailto:j-nakagawa@jta-tennis.or.jp" TargetMode="External"/><Relationship Id="rId7" Type="http://schemas.openxmlformats.org/officeDocument/2006/relationships/hyperlink" Target="mailto:santa@santahouse.jp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" Type="http://schemas.openxmlformats.org/officeDocument/2006/relationships/hyperlink" Target="http://www.jta-tennis.or.jp/" TargetMode="External"/><Relationship Id="rId16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beachtennis.miyazaki@gmail.com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www.miyazakibeachtennis.com/" TargetMode="External"/><Relationship Id="rId15" Type="http://schemas.openxmlformats.org/officeDocument/2006/relationships/ctrlProp" Target="../ctrlProps/ctrlProp4.xml"/><Relationship Id="rId10" Type="http://schemas.openxmlformats.org/officeDocument/2006/relationships/drawing" Target="../drawings/drawing1.xml"/><Relationship Id="rId4" Type="http://schemas.openxmlformats.org/officeDocument/2006/relationships/hyperlink" Target="mailto:beachtennis.miyazaki@gmail.com" TargetMode="External"/><Relationship Id="rId9" Type="http://schemas.openxmlformats.org/officeDocument/2006/relationships/printerSettings" Target="../printerSettings/printerSettings2.bin"/><Relationship Id="rId1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17"/>
  <sheetViews>
    <sheetView showGridLines="0" tabSelected="1" view="pageBreakPreview" zoomScale="125" zoomScaleNormal="125" workbookViewId="0">
      <selection activeCell="G103" sqref="G103:J103"/>
    </sheetView>
  </sheetViews>
  <sheetFormatPr defaultRowHeight="12.75" x14ac:dyDescent="0.2"/>
  <cols>
    <col min="1" max="4" width="9.140625" style="32"/>
    <col min="5" max="5" width="10.28515625" style="32" customWidth="1"/>
    <col min="6" max="6" width="6.28515625" style="32" customWidth="1"/>
    <col min="7" max="7" width="10.28515625" style="32" customWidth="1"/>
    <col min="8" max="8" width="10" style="32" customWidth="1"/>
    <col min="9" max="9" width="9.140625" style="32"/>
    <col min="10" max="10" width="7.28515625" style="32" customWidth="1"/>
    <col min="11" max="11" width="9.140625" style="142" hidden="1" customWidth="1"/>
    <col min="12" max="12" width="28" style="142" hidden="1" customWidth="1"/>
    <col min="13" max="15" width="9.140625" style="142" hidden="1" customWidth="1"/>
    <col min="16" max="16" width="24.85546875" style="142" hidden="1" customWidth="1"/>
    <col min="17" max="17" width="23.42578125" style="142" hidden="1" customWidth="1"/>
    <col min="18" max="18" width="9.140625" style="142" hidden="1" customWidth="1"/>
    <col min="19" max="19" width="18.28515625" style="142" hidden="1" customWidth="1"/>
    <col min="20" max="20" width="14" style="142" hidden="1" customWidth="1"/>
    <col min="21" max="21" width="10.28515625" style="142" hidden="1" customWidth="1"/>
    <col min="22" max="26" width="9.140625" style="142" hidden="1" customWidth="1"/>
    <col min="27" max="27" width="0" style="142" hidden="1" customWidth="1"/>
    <col min="28" max="36" width="9.140625" style="142"/>
    <col min="37" max="16384" width="9.140625" style="32"/>
  </cols>
  <sheetData>
    <row r="1" spans="1:36" s="31" customFormat="1" ht="33.75" customHeight="1" x14ac:dyDescent="0.2">
      <c r="A1" s="37"/>
      <c r="B1" s="252" t="s">
        <v>735</v>
      </c>
      <c r="C1" s="252"/>
      <c r="D1" s="252"/>
      <c r="E1" s="252"/>
      <c r="F1" s="252"/>
      <c r="G1" s="252"/>
      <c r="H1" s="252"/>
      <c r="I1" s="252"/>
      <c r="J1" s="38"/>
      <c r="K1" s="133"/>
      <c r="L1" s="134" t="str">
        <f>VLOOKUP(H11,S3:T213,2,FALSE)</f>
        <v>JPN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s="31" customFormat="1" ht="22.5" customHeight="1" thickBot="1" x14ac:dyDescent="0.25">
      <c r="A2" s="37"/>
      <c r="B2" s="253" t="s">
        <v>63</v>
      </c>
      <c r="C2" s="253"/>
      <c r="D2" s="253"/>
      <c r="E2" s="253"/>
      <c r="F2" s="253"/>
      <c r="G2" s="253"/>
      <c r="H2" s="253"/>
      <c r="I2" s="253"/>
      <c r="J2" s="39" t="s">
        <v>0</v>
      </c>
      <c r="K2" s="133"/>
      <c r="L2" s="135" t="s">
        <v>101</v>
      </c>
      <c r="M2" s="135" t="s">
        <v>107</v>
      </c>
      <c r="N2" s="135" t="s">
        <v>103</v>
      </c>
      <c r="O2" s="135" t="s">
        <v>104</v>
      </c>
      <c r="P2" s="136" t="s">
        <v>736</v>
      </c>
      <c r="Q2" s="137">
        <f>E7</f>
        <v>42868</v>
      </c>
      <c r="R2" s="134"/>
      <c r="S2" s="138" t="s">
        <v>111</v>
      </c>
      <c r="T2" s="138" t="s">
        <v>110</v>
      </c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s="33" customFormat="1" ht="14.25" customHeight="1" x14ac:dyDescent="0.2">
      <c r="A3" s="40" t="s">
        <v>1</v>
      </c>
      <c r="B3" s="41"/>
      <c r="C3" s="42"/>
      <c r="D3" s="43"/>
      <c r="E3" s="43"/>
      <c r="F3" s="43"/>
      <c r="G3" s="43"/>
      <c r="H3" s="43"/>
      <c r="I3" s="43"/>
      <c r="J3" s="44"/>
      <c r="K3" s="139" t="s">
        <v>742</v>
      </c>
      <c r="L3" s="140"/>
      <c r="M3" s="143" t="s">
        <v>102</v>
      </c>
      <c r="N3" s="142">
        <v>16</v>
      </c>
      <c r="O3" s="142">
        <v>8</v>
      </c>
      <c r="P3" s="144" t="s">
        <v>737</v>
      </c>
      <c r="Q3" s="144">
        <f>WEEKNUM(Q2,2)</f>
        <v>20</v>
      </c>
      <c r="R3" s="145"/>
      <c r="S3" s="146" t="s">
        <v>113</v>
      </c>
      <c r="T3" s="147" t="s">
        <v>112</v>
      </c>
      <c r="U3" s="142" t="s">
        <v>112</v>
      </c>
      <c r="V3" s="142" t="s">
        <v>527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s="34" customFormat="1" ht="11.25" customHeight="1" x14ac:dyDescent="0.2">
      <c r="A4" s="268" t="s">
        <v>3</v>
      </c>
      <c r="B4" s="224"/>
      <c r="C4" s="12" t="s">
        <v>41</v>
      </c>
      <c r="D4" s="45"/>
      <c r="E4" s="45"/>
      <c r="F4" s="13"/>
      <c r="G4" s="45" t="s">
        <v>2</v>
      </c>
      <c r="H4" s="13"/>
      <c r="I4" s="14" t="s">
        <v>765</v>
      </c>
      <c r="J4" s="46"/>
      <c r="K4" s="139" t="s">
        <v>743</v>
      </c>
      <c r="L4" s="140"/>
      <c r="M4" s="141" t="s">
        <v>105</v>
      </c>
      <c r="N4" s="142">
        <v>24</v>
      </c>
      <c r="O4" s="142">
        <v>16</v>
      </c>
      <c r="P4" s="144" t="s">
        <v>738</v>
      </c>
      <c r="Q4" s="144">
        <f>Q3-3</f>
        <v>17</v>
      </c>
      <c r="R4" s="149"/>
      <c r="S4" s="146" t="s">
        <v>117</v>
      </c>
      <c r="T4" s="147" t="s">
        <v>116</v>
      </c>
      <c r="U4" s="142" t="s">
        <v>721</v>
      </c>
      <c r="V4" s="142" t="s">
        <v>716</v>
      </c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</row>
    <row r="5" spans="1:36" s="35" customFormat="1" ht="27" customHeight="1" thickBot="1" x14ac:dyDescent="0.25">
      <c r="A5" s="269"/>
      <c r="B5" s="213"/>
      <c r="C5" s="301" t="s">
        <v>790</v>
      </c>
      <c r="D5" s="302"/>
      <c r="E5" s="302"/>
      <c r="F5" s="303"/>
      <c r="G5" s="374" t="s">
        <v>791</v>
      </c>
      <c r="H5" s="303"/>
      <c r="I5" s="375" t="s">
        <v>760</v>
      </c>
      <c r="J5" s="376"/>
      <c r="K5" s="154"/>
      <c r="L5" s="140"/>
      <c r="M5" s="142"/>
      <c r="N5" s="142">
        <v>32</v>
      </c>
      <c r="O5" s="142">
        <v>24</v>
      </c>
      <c r="P5" s="151" t="s">
        <v>739</v>
      </c>
      <c r="Q5" s="144">
        <f>(Q4-1)*7</f>
        <v>112</v>
      </c>
      <c r="R5" s="152"/>
      <c r="S5" s="146" t="s">
        <v>119</v>
      </c>
      <c r="T5" s="147" t="s">
        <v>118</v>
      </c>
      <c r="U5" s="142" t="s">
        <v>116</v>
      </c>
      <c r="V5" s="142" t="s">
        <v>561</v>
      </c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</row>
    <row r="6" spans="1:36" s="34" customFormat="1" ht="8.25" customHeight="1" thickTop="1" x14ac:dyDescent="0.2">
      <c r="A6" s="268" t="s">
        <v>44</v>
      </c>
      <c r="B6" s="224"/>
      <c r="C6" s="45" t="s">
        <v>4</v>
      </c>
      <c r="D6" s="13"/>
      <c r="E6" s="45" t="s">
        <v>5</v>
      </c>
      <c r="F6" s="13"/>
      <c r="G6" s="45" t="s">
        <v>6</v>
      </c>
      <c r="H6" s="45"/>
      <c r="I6" s="47" t="s">
        <v>766</v>
      </c>
      <c r="J6" s="48"/>
      <c r="K6" s="154" t="s">
        <v>760</v>
      </c>
      <c r="L6" s="140"/>
      <c r="M6" s="142"/>
      <c r="N6" s="142">
        <v>48</v>
      </c>
      <c r="O6" s="142">
        <v>32</v>
      </c>
      <c r="P6" s="144" t="s">
        <v>740</v>
      </c>
      <c r="Q6" s="153">
        <v>42730</v>
      </c>
      <c r="R6" s="149"/>
      <c r="S6" s="146" t="s">
        <v>133</v>
      </c>
      <c r="T6" s="147" t="s">
        <v>132</v>
      </c>
      <c r="U6" s="142" t="s">
        <v>118</v>
      </c>
      <c r="V6" s="142" t="s">
        <v>558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</row>
    <row r="7" spans="1:36" s="35" customFormat="1" ht="16.5" customHeight="1" thickBot="1" x14ac:dyDescent="0.25">
      <c r="A7" s="270"/>
      <c r="B7" s="271"/>
      <c r="C7" s="399"/>
      <c r="D7" s="400"/>
      <c r="E7" s="401">
        <v>42868</v>
      </c>
      <c r="F7" s="400"/>
      <c r="G7" s="401">
        <v>42869</v>
      </c>
      <c r="H7" s="400"/>
      <c r="I7" s="308" t="s">
        <v>743</v>
      </c>
      <c r="J7" s="309"/>
      <c r="K7" s="154" t="s">
        <v>746</v>
      </c>
      <c r="L7" s="140"/>
      <c r="M7" s="142"/>
      <c r="N7" s="142">
        <v>64</v>
      </c>
      <c r="O7" s="142">
        <v>48</v>
      </c>
      <c r="P7" s="144" t="s">
        <v>741</v>
      </c>
      <c r="Q7" s="153">
        <f>Q6+Q5</f>
        <v>42842</v>
      </c>
      <c r="R7" s="152"/>
      <c r="S7" s="146" t="s">
        <v>121</v>
      </c>
      <c r="T7" s="147" t="s">
        <v>120</v>
      </c>
      <c r="U7" s="142" t="s">
        <v>120</v>
      </c>
      <c r="V7" s="142" t="s">
        <v>564</v>
      </c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spans="1:36" ht="8.1" customHeight="1" thickBot="1" x14ac:dyDescent="0.25">
      <c r="A8" s="49"/>
      <c r="B8" s="49"/>
      <c r="C8" s="49"/>
      <c r="D8" s="50"/>
      <c r="E8" s="51"/>
      <c r="F8" s="51"/>
      <c r="G8" s="52"/>
      <c r="H8" s="52"/>
      <c r="I8" s="52"/>
      <c r="J8" s="52"/>
      <c r="K8" s="154" t="s">
        <v>750</v>
      </c>
      <c r="L8" s="140"/>
      <c r="O8" s="142">
        <v>64</v>
      </c>
      <c r="P8" s="144" t="s">
        <v>108</v>
      </c>
      <c r="Q8" s="153">
        <f>Q7+3</f>
        <v>42845</v>
      </c>
      <c r="S8" s="146" t="s">
        <v>123</v>
      </c>
      <c r="T8" s="147" t="s">
        <v>122</v>
      </c>
      <c r="U8" s="142" t="s">
        <v>122</v>
      </c>
      <c r="V8" s="142" t="s">
        <v>565</v>
      </c>
    </row>
    <row r="9" spans="1:36" ht="14.25" customHeight="1" thickBot="1" x14ac:dyDescent="0.3">
      <c r="A9" s="53" t="s">
        <v>66</v>
      </c>
      <c r="B9" s="54"/>
      <c r="C9" s="54"/>
      <c r="D9" s="55"/>
      <c r="E9" s="56"/>
      <c r="F9" s="56"/>
      <c r="G9" s="57"/>
      <c r="H9" s="57"/>
      <c r="I9" s="57"/>
      <c r="J9" s="58"/>
      <c r="K9" s="154" t="s">
        <v>751</v>
      </c>
      <c r="L9" s="140"/>
      <c r="O9" s="141" t="s">
        <v>106</v>
      </c>
      <c r="P9" s="144" t="s">
        <v>109</v>
      </c>
      <c r="Q9" s="153">
        <f>Q8+5</f>
        <v>42850</v>
      </c>
      <c r="S9" s="146" t="s">
        <v>125</v>
      </c>
      <c r="T9" s="147" t="s">
        <v>124</v>
      </c>
      <c r="U9" s="142" t="s">
        <v>124</v>
      </c>
      <c r="V9" s="142" t="s">
        <v>520</v>
      </c>
    </row>
    <row r="10" spans="1:36" ht="8.25" customHeight="1" x14ac:dyDescent="0.2">
      <c r="A10" s="348" t="s">
        <v>517</v>
      </c>
      <c r="B10" s="349"/>
      <c r="C10" s="295" t="s">
        <v>728</v>
      </c>
      <c r="D10" s="296"/>
      <c r="E10" s="296"/>
      <c r="F10" s="296"/>
      <c r="G10" s="297"/>
      <c r="H10" s="393" t="s">
        <v>729</v>
      </c>
      <c r="I10" s="394"/>
      <c r="J10" s="395"/>
      <c r="K10" s="154" t="s">
        <v>747</v>
      </c>
      <c r="L10" s="164"/>
      <c r="O10" s="141"/>
      <c r="S10" s="146" t="s">
        <v>127</v>
      </c>
      <c r="T10" s="147" t="s">
        <v>126</v>
      </c>
      <c r="U10" s="142" t="s">
        <v>126</v>
      </c>
      <c r="V10" s="142" t="s">
        <v>521</v>
      </c>
    </row>
    <row r="11" spans="1:36" ht="16.5" customHeight="1" thickBot="1" x14ac:dyDescent="0.25">
      <c r="A11" s="350"/>
      <c r="B11" s="351"/>
      <c r="C11" s="390" t="str">
        <f>VLOOKUP(L1,U3:V217,2,FALSE)</f>
        <v>Japan Tennis Association</v>
      </c>
      <c r="D11" s="391"/>
      <c r="E11" s="391"/>
      <c r="F11" s="391"/>
      <c r="G11" s="392"/>
      <c r="H11" s="396" t="s">
        <v>300</v>
      </c>
      <c r="I11" s="397"/>
      <c r="J11" s="398"/>
      <c r="K11" s="154" t="s">
        <v>752</v>
      </c>
      <c r="L11" s="140"/>
      <c r="O11" s="141"/>
      <c r="S11" s="146" t="s">
        <v>129</v>
      </c>
      <c r="T11" s="147" t="s">
        <v>128</v>
      </c>
      <c r="U11" s="142" t="s">
        <v>128</v>
      </c>
      <c r="V11" s="142" t="s">
        <v>528</v>
      </c>
    </row>
    <row r="12" spans="1:36" ht="8.25" customHeight="1" x14ac:dyDescent="0.2">
      <c r="A12" s="272" t="s">
        <v>78</v>
      </c>
      <c r="B12" s="273"/>
      <c r="C12" s="45" t="s">
        <v>79</v>
      </c>
      <c r="D12" s="45"/>
      <c r="E12" s="45"/>
      <c r="F12" s="13"/>
      <c r="G12" s="45" t="s">
        <v>19</v>
      </c>
      <c r="H12" s="45"/>
      <c r="I12" s="45"/>
      <c r="J12" s="46"/>
      <c r="K12" s="154" t="s">
        <v>748</v>
      </c>
      <c r="L12" s="140"/>
      <c r="S12" s="146" t="s">
        <v>131</v>
      </c>
      <c r="T12" s="147" t="s">
        <v>130</v>
      </c>
      <c r="U12" s="142" t="s">
        <v>130</v>
      </c>
      <c r="V12" s="142" t="s">
        <v>524</v>
      </c>
    </row>
    <row r="13" spans="1:36" ht="14.25" customHeight="1" x14ac:dyDescent="0.2">
      <c r="A13" s="274"/>
      <c r="B13" s="275"/>
      <c r="C13" s="366" t="s">
        <v>792</v>
      </c>
      <c r="D13" s="299"/>
      <c r="E13" s="299"/>
      <c r="F13" s="367"/>
      <c r="G13" s="298" t="s">
        <v>793</v>
      </c>
      <c r="H13" s="299"/>
      <c r="I13" s="299"/>
      <c r="J13" s="300"/>
      <c r="K13" s="154" t="s">
        <v>749</v>
      </c>
      <c r="L13" s="140"/>
      <c r="S13" s="146" t="s">
        <v>135</v>
      </c>
      <c r="T13" s="147" t="s">
        <v>134</v>
      </c>
      <c r="U13" s="142" t="s">
        <v>132</v>
      </c>
      <c r="V13" s="142" t="s">
        <v>519</v>
      </c>
    </row>
    <row r="14" spans="1:36" ht="8.25" customHeight="1" x14ac:dyDescent="0.2">
      <c r="A14" s="276" t="s">
        <v>77</v>
      </c>
      <c r="B14" s="277"/>
      <c r="C14" s="13" t="s">
        <v>72</v>
      </c>
      <c r="D14" s="45" t="s">
        <v>68</v>
      </c>
      <c r="E14" s="45"/>
      <c r="F14" s="59"/>
      <c r="G14" s="13" t="s">
        <v>72</v>
      </c>
      <c r="H14" s="45" t="s">
        <v>69</v>
      </c>
      <c r="I14" s="45"/>
      <c r="J14" s="46"/>
      <c r="K14" s="154"/>
      <c r="L14" s="140"/>
      <c r="S14" s="146" t="s">
        <v>137</v>
      </c>
      <c r="T14" s="147" t="s">
        <v>136</v>
      </c>
      <c r="U14" s="142" t="s">
        <v>134</v>
      </c>
      <c r="V14" s="142" t="s">
        <v>668</v>
      </c>
    </row>
    <row r="15" spans="1:36" ht="14.25" customHeight="1" x14ac:dyDescent="0.2">
      <c r="A15" s="269"/>
      <c r="B15" s="278"/>
      <c r="C15" s="17" t="s">
        <v>794</v>
      </c>
      <c r="D15" s="298" t="s">
        <v>795</v>
      </c>
      <c r="E15" s="299"/>
      <c r="F15" s="372"/>
      <c r="G15" s="195" t="s">
        <v>794</v>
      </c>
      <c r="H15" s="298" t="s">
        <v>796</v>
      </c>
      <c r="I15" s="299"/>
      <c r="J15" s="300"/>
      <c r="K15" s="154"/>
      <c r="L15" s="140"/>
      <c r="S15" s="146" t="s">
        <v>139</v>
      </c>
      <c r="T15" s="147" t="s">
        <v>138</v>
      </c>
      <c r="U15" s="142" t="s">
        <v>136</v>
      </c>
      <c r="V15" s="142" t="s">
        <v>697</v>
      </c>
    </row>
    <row r="16" spans="1:36" ht="8.25" customHeight="1" x14ac:dyDescent="0.2">
      <c r="A16" s="279" t="s">
        <v>71</v>
      </c>
      <c r="B16" s="280"/>
      <c r="C16" s="60" t="s">
        <v>13</v>
      </c>
      <c r="D16" s="60"/>
      <c r="E16" s="60"/>
      <c r="F16" s="59"/>
      <c r="G16" s="45" t="s">
        <v>54</v>
      </c>
      <c r="H16" s="60"/>
      <c r="I16" s="60"/>
      <c r="J16" s="61"/>
      <c r="K16" s="154"/>
      <c r="L16" s="140"/>
      <c r="S16" s="146" t="s">
        <v>141</v>
      </c>
      <c r="T16" s="147" t="s">
        <v>140</v>
      </c>
      <c r="U16" s="142" t="s">
        <v>138</v>
      </c>
      <c r="V16" s="142" t="s">
        <v>518</v>
      </c>
    </row>
    <row r="17" spans="1:36" ht="14.25" customHeight="1" thickBot="1" x14ac:dyDescent="0.25">
      <c r="A17" s="270"/>
      <c r="B17" s="281"/>
      <c r="C17" s="471" t="s">
        <v>797</v>
      </c>
      <c r="D17" s="286"/>
      <c r="E17" s="286"/>
      <c r="F17" s="287"/>
      <c r="G17" s="472" t="s">
        <v>798</v>
      </c>
      <c r="H17" s="288"/>
      <c r="I17" s="288"/>
      <c r="J17" s="289"/>
      <c r="K17" s="154"/>
      <c r="L17" s="140"/>
      <c r="S17" s="146" t="s">
        <v>169</v>
      </c>
      <c r="T17" s="147" t="s">
        <v>168</v>
      </c>
      <c r="U17" s="142" t="s">
        <v>140</v>
      </c>
      <c r="V17" s="142" t="s">
        <v>529</v>
      </c>
    </row>
    <row r="18" spans="1:36" ht="8.25" customHeight="1" thickBot="1" x14ac:dyDescent="0.25">
      <c r="A18" s="49"/>
      <c r="B18" s="49"/>
      <c r="C18" s="49"/>
      <c r="D18" s="50"/>
      <c r="E18" s="51"/>
      <c r="F18" s="51"/>
      <c r="G18" s="52"/>
      <c r="H18" s="52"/>
      <c r="I18" s="52"/>
      <c r="J18" s="52"/>
      <c r="K18" s="154"/>
      <c r="L18" s="140"/>
      <c r="S18" s="146" t="s">
        <v>143</v>
      </c>
      <c r="T18" s="147" t="s">
        <v>142</v>
      </c>
      <c r="U18" s="142" t="s">
        <v>142</v>
      </c>
      <c r="V18" s="142" t="s">
        <v>531</v>
      </c>
    </row>
    <row r="19" spans="1:36" s="33" customFormat="1" ht="14.25" customHeight="1" x14ac:dyDescent="0.2">
      <c r="A19" s="40" t="s">
        <v>7</v>
      </c>
      <c r="B19" s="41"/>
      <c r="C19" s="42"/>
      <c r="D19" s="43"/>
      <c r="E19" s="43"/>
      <c r="F19" s="43"/>
      <c r="G19" s="43"/>
      <c r="H19" s="43"/>
      <c r="I19" s="43"/>
      <c r="J19" s="62"/>
      <c r="K19" s="139"/>
      <c r="L19" s="140"/>
      <c r="M19" s="145"/>
      <c r="N19" s="145"/>
      <c r="O19" s="145"/>
      <c r="P19" s="145"/>
      <c r="Q19" s="145"/>
      <c r="R19" s="145"/>
      <c r="S19" s="146" t="s">
        <v>145</v>
      </c>
      <c r="T19" s="147" t="s">
        <v>144</v>
      </c>
      <c r="U19" s="142" t="s">
        <v>144</v>
      </c>
      <c r="V19" s="142" t="s">
        <v>532</v>
      </c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</row>
    <row r="20" spans="1:36" s="34" customFormat="1" ht="8.25" customHeight="1" x14ac:dyDescent="0.2">
      <c r="A20" s="279" t="s">
        <v>43</v>
      </c>
      <c r="B20" s="224"/>
      <c r="C20" s="12" t="s">
        <v>108</v>
      </c>
      <c r="D20" s="13"/>
      <c r="E20" s="304" t="s">
        <v>744</v>
      </c>
      <c r="F20" s="305"/>
      <c r="G20" s="14" t="s">
        <v>109</v>
      </c>
      <c r="H20" s="13"/>
      <c r="I20" s="304" t="s">
        <v>744</v>
      </c>
      <c r="J20" s="305"/>
      <c r="K20" s="148"/>
      <c r="L20" s="140"/>
      <c r="M20" s="149"/>
      <c r="N20" s="149"/>
      <c r="O20" s="149"/>
      <c r="P20" s="149"/>
      <c r="Q20" s="149"/>
      <c r="R20" s="149"/>
      <c r="S20" s="146" t="s">
        <v>161</v>
      </c>
      <c r="T20" s="147" t="s">
        <v>160</v>
      </c>
      <c r="U20" s="142" t="s">
        <v>146</v>
      </c>
      <c r="V20" s="142" t="s">
        <v>705</v>
      </c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</row>
    <row r="21" spans="1:36" s="35" customFormat="1" ht="16.5" customHeight="1" x14ac:dyDescent="0.2">
      <c r="A21" s="269"/>
      <c r="B21" s="213"/>
      <c r="C21" s="282">
        <f>$Q$8</f>
        <v>42845</v>
      </c>
      <c r="D21" s="283"/>
      <c r="E21" s="284">
        <v>14</v>
      </c>
      <c r="F21" s="285"/>
      <c r="G21" s="373">
        <f>$Q$9</f>
        <v>42850</v>
      </c>
      <c r="H21" s="283"/>
      <c r="I21" s="284">
        <v>14</v>
      </c>
      <c r="J21" s="285"/>
      <c r="K21" s="155"/>
      <c r="L21" s="140"/>
      <c r="M21" s="152"/>
      <c r="N21" s="152"/>
      <c r="O21" s="152"/>
      <c r="P21" s="152"/>
      <c r="Q21" s="152"/>
      <c r="R21" s="152"/>
      <c r="S21" s="146" t="s">
        <v>149</v>
      </c>
      <c r="T21" s="147" t="s">
        <v>148</v>
      </c>
      <c r="U21" s="142" t="s">
        <v>148</v>
      </c>
      <c r="V21" s="142" t="s">
        <v>643</v>
      </c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</row>
    <row r="22" spans="1:36" s="34" customFormat="1" ht="8.25" customHeight="1" x14ac:dyDescent="0.2">
      <c r="A22" s="254" t="s">
        <v>65</v>
      </c>
      <c r="B22" s="2" t="s">
        <v>67</v>
      </c>
      <c r="C22" s="12" t="s">
        <v>754</v>
      </c>
      <c r="D22" s="13"/>
      <c r="E22" s="13" t="s">
        <v>8</v>
      </c>
      <c r="F22" s="14"/>
      <c r="G22" s="13"/>
      <c r="H22" s="63" t="s">
        <v>40</v>
      </c>
      <c r="I22" s="45" t="s">
        <v>9</v>
      </c>
      <c r="J22" s="46"/>
      <c r="K22" s="148"/>
      <c r="L22" s="140"/>
      <c r="M22" s="149"/>
      <c r="N22" s="149"/>
      <c r="O22" s="149"/>
      <c r="P22" s="149"/>
      <c r="Q22" s="149"/>
      <c r="R22" s="149"/>
      <c r="S22" s="146" t="s">
        <v>159</v>
      </c>
      <c r="T22" s="147" t="s">
        <v>158</v>
      </c>
      <c r="U22" s="142" t="s">
        <v>150</v>
      </c>
      <c r="V22" s="142" t="s">
        <v>577</v>
      </c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</row>
    <row r="23" spans="1:36" s="35" customFormat="1" ht="16.5" customHeight="1" x14ac:dyDescent="0.2">
      <c r="A23" s="255"/>
      <c r="B23" s="3"/>
      <c r="C23" s="473" t="s">
        <v>799</v>
      </c>
      <c r="D23" s="474"/>
      <c r="E23" s="475" t="s">
        <v>800</v>
      </c>
      <c r="F23" s="476"/>
      <c r="G23" s="477"/>
      <c r="H23" s="4" t="s">
        <v>801</v>
      </c>
      <c r="I23" s="293" t="s">
        <v>802</v>
      </c>
      <c r="J23" s="294"/>
      <c r="K23" s="150"/>
      <c r="L23" s="140"/>
      <c r="M23" s="152"/>
      <c r="N23" s="152"/>
      <c r="O23" s="152"/>
      <c r="P23" s="152"/>
      <c r="Q23" s="152"/>
      <c r="R23" s="152"/>
      <c r="S23" s="146" t="s">
        <v>151</v>
      </c>
      <c r="T23" s="147" t="s">
        <v>150</v>
      </c>
      <c r="U23" s="142" t="s">
        <v>152</v>
      </c>
      <c r="V23" s="142" t="s">
        <v>534</v>
      </c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</row>
    <row r="24" spans="1:36" s="34" customFormat="1" ht="8.25" customHeight="1" x14ac:dyDescent="0.2">
      <c r="A24" s="255"/>
      <c r="B24" s="2" t="s">
        <v>67</v>
      </c>
      <c r="C24" s="12" t="s">
        <v>10</v>
      </c>
      <c r="D24" s="14" t="s">
        <v>68</v>
      </c>
      <c r="E24" s="45"/>
      <c r="F24" s="13"/>
      <c r="G24" s="14" t="s">
        <v>69</v>
      </c>
      <c r="H24" s="45"/>
      <c r="I24" s="13"/>
      <c r="J24" s="64"/>
      <c r="K24" s="148"/>
      <c r="L24" s="140"/>
      <c r="M24" s="149"/>
      <c r="N24" s="149"/>
      <c r="O24" s="149"/>
      <c r="P24" s="149"/>
      <c r="Q24" s="149"/>
      <c r="R24" s="149"/>
      <c r="S24" s="146" t="s">
        <v>153</v>
      </c>
      <c r="T24" s="147" t="s">
        <v>152</v>
      </c>
      <c r="U24" s="142" t="s">
        <v>722</v>
      </c>
      <c r="V24" s="142" t="s">
        <v>717</v>
      </c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</row>
    <row r="25" spans="1:36" s="35" customFormat="1" ht="16.5" customHeight="1" x14ac:dyDescent="0.2">
      <c r="A25" s="255"/>
      <c r="B25" s="3"/>
      <c r="C25" s="5" t="s">
        <v>804</v>
      </c>
      <c r="D25" s="298" t="s">
        <v>805</v>
      </c>
      <c r="E25" s="299"/>
      <c r="F25" s="367"/>
      <c r="G25" s="298" t="s">
        <v>806</v>
      </c>
      <c r="H25" s="299"/>
      <c r="I25" s="367"/>
      <c r="J25" s="65"/>
      <c r="K25" s="150"/>
      <c r="L25" s="140"/>
      <c r="M25" s="152"/>
      <c r="N25" s="152"/>
      <c r="O25" s="152"/>
      <c r="P25" s="152"/>
      <c r="Q25" s="152"/>
      <c r="R25" s="152"/>
      <c r="S25" s="146" t="s">
        <v>155</v>
      </c>
      <c r="T25" s="147" t="s">
        <v>154</v>
      </c>
      <c r="U25" s="142" t="s">
        <v>154</v>
      </c>
      <c r="V25" s="142" t="s">
        <v>535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</row>
    <row r="26" spans="1:36" s="34" customFormat="1" ht="8.25" customHeight="1" x14ac:dyDescent="0.2">
      <c r="A26" s="255"/>
      <c r="B26" s="2" t="s">
        <v>67</v>
      </c>
      <c r="C26" s="66" t="s">
        <v>13</v>
      </c>
      <c r="D26" s="60"/>
      <c r="E26" s="60"/>
      <c r="F26" s="45"/>
      <c r="G26" s="67"/>
      <c r="H26" s="60"/>
      <c r="I26" s="60"/>
      <c r="J26" s="61"/>
      <c r="K26" s="148"/>
      <c r="L26" s="140"/>
      <c r="M26" s="149"/>
      <c r="N26" s="149"/>
      <c r="O26" s="149"/>
      <c r="P26" s="149"/>
      <c r="Q26" s="149"/>
      <c r="R26" s="149"/>
      <c r="S26" s="146" t="s">
        <v>163</v>
      </c>
      <c r="T26" s="147" t="s">
        <v>162</v>
      </c>
      <c r="U26" s="142" t="s">
        <v>156</v>
      </c>
      <c r="V26" s="142" t="s">
        <v>678</v>
      </c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</row>
    <row r="27" spans="1:36" s="35" customFormat="1" ht="16.5" customHeight="1" x14ac:dyDescent="0.2">
      <c r="A27" s="255"/>
      <c r="B27" s="3"/>
      <c r="C27" s="478" t="s">
        <v>808</v>
      </c>
      <c r="D27" s="407"/>
      <c r="E27" s="407"/>
      <c r="F27" s="407"/>
      <c r="G27" s="407"/>
      <c r="H27" s="407"/>
      <c r="I27" s="407"/>
      <c r="J27" s="408"/>
      <c r="K27" s="150"/>
      <c r="L27" s="140"/>
      <c r="M27" s="152"/>
      <c r="N27" s="152"/>
      <c r="O27" s="152"/>
      <c r="P27" s="152"/>
      <c r="Q27" s="152"/>
      <c r="R27" s="152"/>
      <c r="S27" s="146" t="s">
        <v>157</v>
      </c>
      <c r="T27" s="147" t="s">
        <v>156</v>
      </c>
      <c r="U27" s="142" t="s">
        <v>158</v>
      </c>
      <c r="V27" s="142" t="s">
        <v>533</v>
      </c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</row>
    <row r="28" spans="1:36" s="34" customFormat="1" ht="8.25" customHeight="1" x14ac:dyDescent="0.2">
      <c r="A28" s="255"/>
      <c r="B28" s="2"/>
      <c r="C28" s="402" t="s">
        <v>755</v>
      </c>
      <c r="D28" s="403"/>
      <c r="E28" s="403"/>
      <c r="F28" s="403"/>
      <c r="G28" s="163"/>
      <c r="H28" s="162"/>
      <c r="I28" s="403" t="s">
        <v>788</v>
      </c>
      <c r="J28" s="404"/>
      <c r="K28" s="148"/>
      <c r="L28" s="140"/>
      <c r="M28" s="149"/>
      <c r="N28" s="149"/>
      <c r="O28" s="149"/>
      <c r="P28" s="149"/>
      <c r="Q28" s="149"/>
      <c r="R28" s="149"/>
      <c r="S28" s="146" t="s">
        <v>165</v>
      </c>
      <c r="T28" s="147" t="s">
        <v>164</v>
      </c>
      <c r="U28" s="142" t="s">
        <v>160</v>
      </c>
      <c r="V28" s="142" t="s">
        <v>682</v>
      </c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</row>
    <row r="29" spans="1:36" s="35" customFormat="1" ht="16.5" customHeight="1" x14ac:dyDescent="0.2">
      <c r="A29" s="255"/>
      <c r="B29" s="68"/>
      <c r="C29" s="479" t="s">
        <v>809</v>
      </c>
      <c r="D29" s="306"/>
      <c r="E29" s="306"/>
      <c r="F29" s="306"/>
      <c r="G29" s="306"/>
      <c r="H29" s="307"/>
      <c r="I29" s="405">
        <f>C21-17</f>
        <v>42828</v>
      </c>
      <c r="J29" s="406"/>
      <c r="K29" s="150"/>
      <c r="L29" s="140"/>
      <c r="M29" s="152"/>
      <c r="N29" s="152"/>
      <c r="O29" s="152"/>
      <c r="P29" s="152"/>
      <c r="Q29" s="152"/>
      <c r="R29" s="152"/>
      <c r="S29" s="146" t="s">
        <v>167</v>
      </c>
      <c r="T29" s="147" t="s">
        <v>166</v>
      </c>
      <c r="U29" s="142" t="s">
        <v>162</v>
      </c>
      <c r="V29" s="142" t="s">
        <v>584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</row>
    <row r="30" spans="1:36" s="35" customFormat="1" ht="16.5" customHeight="1" x14ac:dyDescent="0.2">
      <c r="A30" s="256" t="s">
        <v>730</v>
      </c>
      <c r="B30" s="257"/>
      <c r="C30" s="257"/>
      <c r="D30" s="257"/>
      <c r="E30" s="258"/>
      <c r="F30" s="262" t="s">
        <v>731</v>
      </c>
      <c r="G30" s="263"/>
      <c r="H30" s="263"/>
      <c r="I30" s="263"/>
      <c r="J30" s="264"/>
      <c r="K30" s="150"/>
      <c r="L30" s="140"/>
      <c r="M30" s="152"/>
      <c r="N30" s="152"/>
      <c r="O30" s="152"/>
      <c r="P30" s="152"/>
      <c r="Q30" s="152"/>
      <c r="R30" s="152"/>
      <c r="S30" s="146" t="s">
        <v>294</v>
      </c>
      <c r="T30" s="147" t="s">
        <v>293</v>
      </c>
      <c r="U30" s="142" t="s">
        <v>164</v>
      </c>
      <c r="V30" s="142" t="s">
        <v>536</v>
      </c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</row>
    <row r="31" spans="1:36" s="35" customFormat="1" ht="16.5" customHeight="1" thickBot="1" x14ac:dyDescent="0.25">
      <c r="A31" s="259"/>
      <c r="B31" s="260"/>
      <c r="C31" s="260"/>
      <c r="D31" s="260"/>
      <c r="E31" s="261"/>
      <c r="F31" s="265"/>
      <c r="G31" s="266"/>
      <c r="H31" s="266"/>
      <c r="I31" s="266"/>
      <c r="J31" s="267"/>
      <c r="K31" s="150"/>
      <c r="L31" s="140"/>
      <c r="M31" s="152"/>
      <c r="N31" s="152"/>
      <c r="O31" s="152"/>
      <c r="P31" s="152"/>
      <c r="Q31" s="152"/>
      <c r="R31" s="152"/>
      <c r="S31" s="146" t="s">
        <v>171</v>
      </c>
      <c r="T31" s="147" t="s">
        <v>170</v>
      </c>
      <c r="U31" s="142" t="s">
        <v>166</v>
      </c>
      <c r="V31" s="142" t="s">
        <v>621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</row>
    <row r="32" spans="1:36" ht="8.25" customHeight="1" thickBot="1" x14ac:dyDescent="0.25">
      <c r="A32" s="49"/>
      <c r="B32" s="49"/>
      <c r="C32" s="49"/>
      <c r="D32" s="50"/>
      <c r="E32" s="51"/>
      <c r="F32" s="51"/>
      <c r="G32" s="52"/>
      <c r="H32" s="52"/>
      <c r="I32" s="52"/>
      <c r="J32" s="52"/>
      <c r="K32" s="154"/>
      <c r="S32" s="146" t="s">
        <v>173</v>
      </c>
      <c r="T32" s="147" t="s">
        <v>172</v>
      </c>
      <c r="U32" s="142" t="s">
        <v>168</v>
      </c>
      <c r="V32" s="142" t="s">
        <v>530</v>
      </c>
    </row>
    <row r="33" spans="1:36" s="33" customFormat="1" ht="14.25" customHeight="1" x14ac:dyDescent="0.2">
      <c r="A33" s="40" t="s">
        <v>42</v>
      </c>
      <c r="B33" s="69"/>
      <c r="C33" s="69"/>
      <c r="D33" s="70"/>
      <c r="E33" s="70"/>
      <c r="F33" s="70"/>
      <c r="G33" s="70"/>
      <c r="H33" s="70"/>
      <c r="I33" s="70"/>
      <c r="J33" s="71"/>
      <c r="K33" s="139"/>
      <c r="L33" s="142"/>
      <c r="M33" s="145"/>
      <c r="N33" s="145"/>
      <c r="O33" s="145"/>
      <c r="P33" s="145"/>
      <c r="Q33" s="145"/>
      <c r="R33" s="145"/>
      <c r="S33" s="146" t="s">
        <v>175</v>
      </c>
      <c r="T33" s="147" t="s">
        <v>174</v>
      </c>
      <c r="U33" s="142" t="s">
        <v>170</v>
      </c>
      <c r="V33" s="142" t="s">
        <v>538</v>
      </c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</row>
    <row r="34" spans="1:36" s="34" customFormat="1" ht="8.25" customHeight="1" x14ac:dyDescent="0.2">
      <c r="A34" s="317" t="s">
        <v>16</v>
      </c>
      <c r="B34" s="224"/>
      <c r="C34" s="12" t="s">
        <v>14</v>
      </c>
      <c r="D34" s="45"/>
      <c r="E34" s="45"/>
      <c r="F34" s="13"/>
      <c r="G34" s="45" t="s">
        <v>15</v>
      </c>
      <c r="H34" s="45"/>
      <c r="I34" s="45"/>
      <c r="J34" s="46"/>
      <c r="K34" s="148"/>
      <c r="L34" s="149"/>
      <c r="M34" s="149"/>
      <c r="N34" s="149"/>
      <c r="O34" s="149"/>
      <c r="P34" s="149"/>
      <c r="Q34" s="149"/>
      <c r="R34" s="149"/>
      <c r="S34" s="146" t="s">
        <v>147</v>
      </c>
      <c r="T34" s="147" t="s">
        <v>146</v>
      </c>
      <c r="U34" s="142" t="s">
        <v>172</v>
      </c>
      <c r="V34" s="142" t="s">
        <v>539</v>
      </c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</row>
    <row r="35" spans="1:36" s="35" customFormat="1" ht="16.5" customHeight="1" x14ac:dyDescent="0.2">
      <c r="A35" s="269"/>
      <c r="B35" s="213"/>
      <c r="C35" s="385" t="s">
        <v>810</v>
      </c>
      <c r="D35" s="299"/>
      <c r="E35" s="299"/>
      <c r="F35" s="367"/>
      <c r="G35" s="298" t="s">
        <v>811</v>
      </c>
      <c r="H35" s="299"/>
      <c r="I35" s="299"/>
      <c r="J35" s="300"/>
      <c r="K35" s="150"/>
      <c r="L35" s="152"/>
      <c r="M35" s="152"/>
      <c r="N35" s="152"/>
      <c r="O35" s="152"/>
      <c r="P35" s="152"/>
      <c r="Q35" s="152"/>
      <c r="R35" s="152"/>
      <c r="S35" s="146" t="s">
        <v>179</v>
      </c>
      <c r="T35" s="147" t="s">
        <v>178</v>
      </c>
      <c r="U35" s="142" t="s">
        <v>174</v>
      </c>
      <c r="V35" s="142" t="s">
        <v>587</v>
      </c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</row>
    <row r="36" spans="1:36" s="35" customFormat="1" ht="8.25" customHeight="1" x14ac:dyDescent="0.2">
      <c r="A36" s="317" t="s">
        <v>55</v>
      </c>
      <c r="B36" s="224"/>
      <c r="C36" s="12" t="s">
        <v>70</v>
      </c>
      <c r="D36" s="45"/>
      <c r="E36" s="45"/>
      <c r="F36" s="45"/>
      <c r="G36" s="45"/>
      <c r="H36" s="45"/>
      <c r="I36" s="45"/>
      <c r="J36" s="46"/>
      <c r="K36" s="150"/>
      <c r="L36" s="152"/>
      <c r="M36" s="152"/>
      <c r="N36" s="152"/>
      <c r="O36" s="152"/>
      <c r="P36" s="152"/>
      <c r="Q36" s="152"/>
      <c r="R36" s="152"/>
      <c r="S36" s="146" t="s">
        <v>195</v>
      </c>
      <c r="T36" s="147" t="s">
        <v>194</v>
      </c>
      <c r="U36" s="142" t="s">
        <v>176</v>
      </c>
      <c r="V36" s="142" t="s">
        <v>589</v>
      </c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</row>
    <row r="37" spans="1:36" s="35" customFormat="1" ht="16.5" customHeight="1" x14ac:dyDescent="0.2">
      <c r="A37" s="269"/>
      <c r="B37" s="213"/>
      <c r="C37" s="385" t="s">
        <v>812</v>
      </c>
      <c r="D37" s="299"/>
      <c r="E37" s="299"/>
      <c r="F37" s="299"/>
      <c r="G37" s="299"/>
      <c r="H37" s="299"/>
      <c r="I37" s="299"/>
      <c r="J37" s="300"/>
      <c r="K37" s="150"/>
      <c r="L37" s="152"/>
      <c r="M37" s="152"/>
      <c r="N37" s="152"/>
      <c r="O37" s="152"/>
      <c r="P37" s="152"/>
      <c r="Q37" s="152"/>
      <c r="R37" s="152"/>
      <c r="S37" s="146" t="s">
        <v>181</v>
      </c>
      <c r="T37" s="147" t="s">
        <v>180</v>
      </c>
      <c r="U37" s="142" t="s">
        <v>178</v>
      </c>
      <c r="V37" s="142" t="s">
        <v>712</v>
      </c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</row>
    <row r="38" spans="1:36" s="34" customFormat="1" ht="8.25" customHeight="1" x14ac:dyDescent="0.2">
      <c r="A38" s="279" t="s">
        <v>17</v>
      </c>
      <c r="B38" s="224"/>
      <c r="C38" s="387" t="s">
        <v>73</v>
      </c>
      <c r="D38" s="388"/>
      <c r="E38" s="388"/>
      <c r="F38" s="388"/>
      <c r="G38" s="388"/>
      <c r="H38" s="388"/>
      <c r="I38" s="388"/>
      <c r="J38" s="389"/>
      <c r="K38" s="148"/>
      <c r="L38" s="149"/>
      <c r="M38" s="149"/>
      <c r="N38" s="149"/>
      <c r="O38" s="149"/>
      <c r="P38" s="149"/>
      <c r="Q38" s="149"/>
      <c r="R38" s="149"/>
      <c r="S38" s="146" t="s">
        <v>205</v>
      </c>
      <c r="T38" s="147" t="s">
        <v>204</v>
      </c>
      <c r="U38" s="142" t="s">
        <v>180</v>
      </c>
      <c r="V38" s="142" t="s">
        <v>676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</row>
    <row r="39" spans="1:36" s="35" customFormat="1" ht="16.5" customHeight="1" x14ac:dyDescent="0.2">
      <c r="A39" s="269"/>
      <c r="B39" s="213"/>
      <c r="C39" s="385" t="s">
        <v>813</v>
      </c>
      <c r="D39" s="299"/>
      <c r="E39" s="299"/>
      <c r="F39" s="299"/>
      <c r="G39" s="299"/>
      <c r="H39" s="299"/>
      <c r="I39" s="299"/>
      <c r="J39" s="300"/>
      <c r="K39" s="150"/>
      <c r="L39" s="152"/>
      <c r="M39" s="152"/>
      <c r="N39" s="152"/>
      <c r="O39" s="152"/>
      <c r="P39" s="152"/>
      <c r="Q39" s="152"/>
      <c r="R39" s="152"/>
      <c r="S39" s="146" t="s">
        <v>183</v>
      </c>
      <c r="T39" s="147" t="s">
        <v>182</v>
      </c>
      <c r="U39" s="142" t="s">
        <v>182</v>
      </c>
      <c r="V39" s="142" t="s">
        <v>677</v>
      </c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</row>
    <row r="40" spans="1:36" s="34" customFormat="1" ht="8.25" customHeight="1" x14ac:dyDescent="0.2">
      <c r="A40" s="279" t="s">
        <v>77</v>
      </c>
      <c r="B40" s="224"/>
      <c r="C40" s="72" t="s">
        <v>72</v>
      </c>
      <c r="D40" s="45" t="s">
        <v>68</v>
      </c>
      <c r="E40" s="45"/>
      <c r="F40" s="59"/>
      <c r="G40" s="13" t="s">
        <v>72</v>
      </c>
      <c r="H40" s="45" t="s">
        <v>69</v>
      </c>
      <c r="I40" s="45"/>
      <c r="J40" s="73"/>
      <c r="K40" s="148"/>
      <c r="L40" s="149"/>
      <c r="M40" s="149"/>
      <c r="N40" s="149"/>
      <c r="O40" s="149"/>
      <c r="P40" s="149"/>
      <c r="Q40" s="149"/>
      <c r="R40" s="149"/>
      <c r="S40" s="146" t="s">
        <v>177</v>
      </c>
      <c r="T40" s="147" t="s">
        <v>176</v>
      </c>
      <c r="U40" s="142" t="s">
        <v>184</v>
      </c>
      <c r="V40" s="142" t="s">
        <v>698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</row>
    <row r="41" spans="1:36" s="35" customFormat="1" ht="16.5" customHeight="1" x14ac:dyDescent="0.2">
      <c r="A41" s="269"/>
      <c r="B41" s="213"/>
      <c r="C41" s="18" t="s">
        <v>804</v>
      </c>
      <c r="D41" s="298" t="s">
        <v>805</v>
      </c>
      <c r="E41" s="299"/>
      <c r="F41" s="372"/>
      <c r="G41" s="195" t="s">
        <v>804</v>
      </c>
      <c r="H41" s="298" t="s">
        <v>806</v>
      </c>
      <c r="I41" s="299"/>
      <c r="J41" s="354"/>
      <c r="K41" s="150"/>
      <c r="L41" s="152"/>
      <c r="M41" s="152"/>
      <c r="N41" s="152"/>
      <c r="O41" s="152"/>
      <c r="P41" s="152"/>
      <c r="Q41" s="152"/>
      <c r="R41" s="152"/>
      <c r="S41" s="146" t="s">
        <v>187</v>
      </c>
      <c r="T41" s="147" t="s">
        <v>186</v>
      </c>
      <c r="U41" s="142" t="s">
        <v>186</v>
      </c>
      <c r="V41" s="142" t="s">
        <v>714</v>
      </c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</row>
    <row r="42" spans="1:36" s="35" customFormat="1" ht="8.25" customHeight="1" x14ac:dyDescent="0.2">
      <c r="A42" s="279" t="s">
        <v>71</v>
      </c>
      <c r="B42" s="224"/>
      <c r="C42" s="74" t="s">
        <v>13</v>
      </c>
      <c r="D42" s="60"/>
      <c r="E42" s="60"/>
      <c r="F42" s="59"/>
      <c r="G42" s="45" t="s">
        <v>54</v>
      </c>
      <c r="H42" s="60"/>
      <c r="I42" s="60"/>
      <c r="J42" s="61"/>
      <c r="K42" s="150"/>
      <c r="L42" s="152"/>
      <c r="M42" s="152"/>
      <c r="N42" s="152"/>
      <c r="O42" s="152"/>
      <c r="P42" s="152"/>
      <c r="Q42" s="152"/>
      <c r="R42" s="152"/>
      <c r="S42" s="146" t="s">
        <v>189</v>
      </c>
      <c r="T42" s="147" t="s">
        <v>188</v>
      </c>
      <c r="U42" s="142" t="s">
        <v>188</v>
      </c>
      <c r="V42" s="142" t="s">
        <v>591</v>
      </c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</row>
    <row r="43" spans="1:36" s="35" customFormat="1" ht="16.5" customHeight="1" thickBot="1" x14ac:dyDescent="0.25">
      <c r="A43" s="270"/>
      <c r="B43" s="271"/>
      <c r="C43" s="480" t="s">
        <v>807</v>
      </c>
      <c r="D43" s="409"/>
      <c r="E43" s="409"/>
      <c r="F43" s="410"/>
      <c r="G43" s="433"/>
      <c r="H43" s="434"/>
      <c r="I43" s="434"/>
      <c r="J43" s="435"/>
      <c r="K43" s="150"/>
      <c r="L43" s="152"/>
      <c r="M43" s="152"/>
      <c r="N43" s="152"/>
      <c r="O43" s="152"/>
      <c r="P43" s="152"/>
      <c r="Q43" s="152"/>
      <c r="R43" s="152"/>
      <c r="S43" s="146" t="s">
        <v>191</v>
      </c>
      <c r="T43" s="147" t="s">
        <v>190</v>
      </c>
      <c r="U43" s="142" t="s">
        <v>190</v>
      </c>
      <c r="V43" s="142" t="s">
        <v>670</v>
      </c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</row>
    <row r="44" spans="1:36" ht="8.25" customHeight="1" thickBot="1" x14ac:dyDescent="0.25">
      <c r="A44" s="75"/>
      <c r="B44" s="75"/>
      <c r="C44" s="75"/>
      <c r="D44" s="76"/>
      <c r="E44" s="77"/>
      <c r="F44" s="77"/>
      <c r="G44" s="78"/>
      <c r="H44" s="78"/>
      <c r="I44" s="78"/>
      <c r="J44" s="78"/>
      <c r="K44" s="154"/>
      <c r="S44" s="146" t="s">
        <v>482</v>
      </c>
      <c r="T44" s="147" t="s">
        <v>481</v>
      </c>
      <c r="U44" s="142" t="s">
        <v>192</v>
      </c>
      <c r="V44" s="142" t="s">
        <v>595</v>
      </c>
    </row>
    <row r="45" spans="1:36" s="33" customFormat="1" ht="14.25" customHeight="1" x14ac:dyDescent="0.2">
      <c r="A45" s="79" t="s">
        <v>45</v>
      </c>
      <c r="B45" s="79"/>
      <c r="C45" s="80"/>
      <c r="D45" s="81"/>
      <c r="E45" s="81"/>
      <c r="F45" s="81"/>
      <c r="G45" s="81"/>
      <c r="H45" s="81"/>
      <c r="I45" s="81"/>
      <c r="J45" s="82"/>
      <c r="K45" s="139"/>
      <c r="L45" s="145"/>
      <c r="M45" s="145"/>
      <c r="N45" s="145"/>
      <c r="O45" s="145"/>
      <c r="P45" s="145"/>
      <c r="Q45" s="145"/>
      <c r="R45" s="145"/>
      <c r="S45" s="146" t="s">
        <v>201</v>
      </c>
      <c r="T45" s="147" t="s">
        <v>200</v>
      </c>
      <c r="U45" s="142" t="s">
        <v>194</v>
      </c>
      <c r="V45" s="142" t="s">
        <v>588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</row>
    <row r="46" spans="1:36" s="34" customFormat="1" ht="8.25" customHeight="1" x14ac:dyDescent="0.2">
      <c r="A46" s="210" t="s">
        <v>20</v>
      </c>
      <c r="B46" s="224"/>
      <c r="C46" s="12" t="s">
        <v>18</v>
      </c>
      <c r="D46" s="45"/>
      <c r="E46" s="45"/>
      <c r="F46" s="13"/>
      <c r="G46" s="45" t="s">
        <v>19</v>
      </c>
      <c r="H46" s="45"/>
      <c r="I46" s="45"/>
      <c r="J46" s="73"/>
      <c r="K46" s="148"/>
      <c r="L46" s="149"/>
      <c r="M46" s="149"/>
      <c r="N46" s="149"/>
      <c r="O46" s="149"/>
      <c r="P46" s="149"/>
      <c r="Q46" s="149"/>
      <c r="R46" s="149"/>
      <c r="S46" s="146" t="s">
        <v>203</v>
      </c>
      <c r="T46" s="147" t="s">
        <v>202</v>
      </c>
      <c r="U46" s="142" t="s">
        <v>196</v>
      </c>
      <c r="V46" s="142" t="s">
        <v>583</v>
      </c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</row>
    <row r="47" spans="1:36" s="35" customFormat="1" ht="16.5" customHeight="1" x14ac:dyDescent="0.2">
      <c r="A47" s="212"/>
      <c r="B47" s="213"/>
      <c r="C47" s="385" t="s">
        <v>814</v>
      </c>
      <c r="D47" s="299"/>
      <c r="E47" s="299"/>
      <c r="F47" s="367"/>
      <c r="G47" s="298"/>
      <c r="H47" s="299"/>
      <c r="I47" s="299"/>
      <c r="J47" s="386"/>
      <c r="K47" s="150"/>
      <c r="L47" s="152"/>
      <c r="M47" s="152"/>
      <c r="N47" s="152"/>
      <c r="O47" s="152"/>
      <c r="P47" s="152"/>
      <c r="Q47" s="152"/>
      <c r="R47" s="152"/>
      <c r="S47" s="146" t="s">
        <v>185</v>
      </c>
      <c r="T47" s="147" t="s">
        <v>184</v>
      </c>
      <c r="U47" s="142" t="s">
        <v>198</v>
      </c>
      <c r="V47" s="142" t="s">
        <v>680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</row>
    <row r="48" spans="1:36" s="34" customFormat="1" ht="8.25" customHeight="1" x14ac:dyDescent="0.2">
      <c r="A48" s="200" t="s">
        <v>96</v>
      </c>
      <c r="B48" s="201"/>
      <c r="C48" s="72" t="s">
        <v>10</v>
      </c>
      <c r="D48" s="14" t="s">
        <v>68</v>
      </c>
      <c r="E48" s="45"/>
      <c r="F48" s="59"/>
      <c r="G48" s="13" t="s">
        <v>10</v>
      </c>
      <c r="H48" s="14" t="s">
        <v>69</v>
      </c>
      <c r="I48" s="45"/>
      <c r="J48" s="73"/>
      <c r="K48" s="148"/>
      <c r="L48" s="149"/>
      <c r="M48" s="149"/>
      <c r="N48" s="149"/>
      <c r="O48" s="149"/>
      <c r="P48" s="149"/>
      <c r="Q48" s="149"/>
      <c r="R48" s="149"/>
      <c r="S48" s="146" t="s">
        <v>197</v>
      </c>
      <c r="T48" s="147" t="s">
        <v>196</v>
      </c>
      <c r="U48" s="142" t="s">
        <v>200</v>
      </c>
      <c r="V48" s="142" t="s">
        <v>593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</row>
    <row r="49" spans="1:36" s="35" customFormat="1" ht="16.5" customHeight="1" x14ac:dyDescent="0.2">
      <c r="A49" s="202"/>
      <c r="B49" s="203"/>
      <c r="C49" s="19" t="s">
        <v>803</v>
      </c>
      <c r="D49" s="298" t="s">
        <v>815</v>
      </c>
      <c r="E49" s="299"/>
      <c r="F49" s="372"/>
      <c r="G49" s="1"/>
      <c r="H49" s="352"/>
      <c r="I49" s="353"/>
      <c r="J49" s="354"/>
      <c r="K49" s="150"/>
      <c r="L49" s="152"/>
      <c r="M49" s="152"/>
      <c r="N49" s="152"/>
      <c r="O49" s="152"/>
      <c r="P49" s="152"/>
      <c r="Q49" s="152"/>
      <c r="R49" s="152"/>
      <c r="S49" s="146" t="s">
        <v>199</v>
      </c>
      <c r="T49" s="147" t="s">
        <v>198</v>
      </c>
      <c r="U49" s="142" t="s">
        <v>202</v>
      </c>
      <c r="V49" s="142" t="s">
        <v>719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</row>
    <row r="50" spans="1:36" s="35" customFormat="1" ht="8.25" customHeight="1" x14ac:dyDescent="0.2">
      <c r="A50" s="200" t="s">
        <v>74</v>
      </c>
      <c r="B50" s="201"/>
      <c r="C50" s="72" t="s">
        <v>10</v>
      </c>
      <c r="D50" s="14" t="s">
        <v>68</v>
      </c>
      <c r="E50" s="45"/>
      <c r="F50" s="59"/>
      <c r="G50" s="13" t="s">
        <v>10</v>
      </c>
      <c r="H50" s="14" t="s">
        <v>69</v>
      </c>
      <c r="I50" s="45"/>
      <c r="J50" s="73"/>
      <c r="K50" s="150"/>
      <c r="L50" s="152"/>
      <c r="M50" s="152"/>
      <c r="N50" s="152"/>
      <c r="O50" s="152"/>
      <c r="P50" s="152"/>
      <c r="Q50" s="152"/>
      <c r="R50" s="152"/>
      <c r="S50" s="146" t="s">
        <v>207</v>
      </c>
      <c r="T50" s="147" t="s">
        <v>206</v>
      </c>
      <c r="U50" s="142" t="s">
        <v>204</v>
      </c>
      <c r="V50" s="142" t="s">
        <v>560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</row>
    <row r="51" spans="1:36" s="35" customFormat="1" ht="16.5" customHeight="1" x14ac:dyDescent="0.2">
      <c r="A51" s="204"/>
      <c r="B51" s="205"/>
      <c r="C51" s="20" t="s">
        <v>803</v>
      </c>
      <c r="D51" s="298" t="s">
        <v>815</v>
      </c>
      <c r="E51" s="299"/>
      <c r="F51" s="372"/>
      <c r="G51" s="6"/>
      <c r="H51" s="369"/>
      <c r="I51" s="370"/>
      <c r="J51" s="371"/>
      <c r="K51" s="150"/>
      <c r="L51" s="152"/>
      <c r="M51" s="152"/>
      <c r="N51" s="152"/>
      <c r="O51" s="152"/>
      <c r="P51" s="152"/>
      <c r="Q51" s="152"/>
      <c r="R51" s="152"/>
      <c r="S51" s="146" t="s">
        <v>193</v>
      </c>
      <c r="T51" s="147" t="s">
        <v>192</v>
      </c>
      <c r="U51" s="142" t="s">
        <v>206</v>
      </c>
      <c r="V51" s="142" t="s">
        <v>594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</row>
    <row r="52" spans="1:36" s="35" customFormat="1" ht="6.75" customHeight="1" x14ac:dyDescent="0.2">
      <c r="A52" s="276" t="s">
        <v>71</v>
      </c>
      <c r="B52" s="359"/>
      <c r="C52" s="83" t="s">
        <v>13</v>
      </c>
      <c r="D52" s="84"/>
      <c r="E52" s="84"/>
      <c r="F52" s="84"/>
      <c r="G52" s="85" t="s">
        <v>54</v>
      </c>
      <c r="H52" s="84"/>
      <c r="I52" s="84"/>
      <c r="J52" s="86"/>
      <c r="K52" s="150"/>
      <c r="L52" s="152"/>
      <c r="M52" s="152"/>
      <c r="N52" s="152"/>
      <c r="O52" s="152"/>
      <c r="P52" s="152"/>
      <c r="Q52" s="152"/>
      <c r="R52" s="152"/>
      <c r="S52" s="146" t="s">
        <v>209</v>
      </c>
      <c r="T52" s="147" t="s">
        <v>208</v>
      </c>
      <c r="U52" s="142"/>
      <c r="V52" s="14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</row>
    <row r="53" spans="1:36" s="35" customFormat="1" ht="16.5" customHeight="1" thickBot="1" x14ac:dyDescent="0.25">
      <c r="A53" s="360"/>
      <c r="B53" s="217"/>
      <c r="C53" s="481" t="s">
        <v>816</v>
      </c>
      <c r="D53" s="361"/>
      <c r="E53" s="361"/>
      <c r="F53" s="362"/>
      <c r="G53" s="363"/>
      <c r="H53" s="364"/>
      <c r="I53" s="364"/>
      <c r="J53" s="365"/>
      <c r="K53" s="150"/>
      <c r="L53" s="152"/>
      <c r="M53" s="152"/>
      <c r="N53" s="152"/>
      <c r="O53" s="152"/>
      <c r="P53" s="152"/>
      <c r="Q53" s="152"/>
      <c r="R53" s="152"/>
      <c r="S53" s="146" t="s">
        <v>211</v>
      </c>
      <c r="T53" s="147" t="s">
        <v>210</v>
      </c>
      <c r="U53" s="142"/>
      <c r="V53" s="14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</row>
    <row r="54" spans="1:36" s="34" customFormat="1" ht="8.25" customHeight="1" x14ac:dyDescent="0.2">
      <c r="A54" s="222" t="s">
        <v>23</v>
      </c>
      <c r="B54" s="223"/>
      <c r="C54" s="66" t="s">
        <v>22</v>
      </c>
      <c r="D54" s="60"/>
      <c r="E54" s="60"/>
      <c r="F54" s="87"/>
      <c r="G54" s="88" t="s">
        <v>2</v>
      </c>
      <c r="H54" s="60" t="s">
        <v>770</v>
      </c>
      <c r="I54" s="60"/>
      <c r="J54" s="89"/>
      <c r="K54" s="148"/>
      <c r="L54" s="149"/>
      <c r="M54" s="149"/>
      <c r="N54" s="149"/>
      <c r="O54" s="149"/>
      <c r="P54" s="149"/>
      <c r="Q54" s="149"/>
      <c r="R54" s="149"/>
      <c r="S54" s="146" t="s">
        <v>213</v>
      </c>
      <c r="T54" s="147" t="s">
        <v>212</v>
      </c>
      <c r="U54" s="142" t="s">
        <v>208</v>
      </c>
      <c r="V54" s="142" t="s">
        <v>541</v>
      </c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</row>
    <row r="55" spans="1:36" s="35" customFormat="1" ht="16.5" customHeight="1" x14ac:dyDescent="0.2">
      <c r="A55" s="212"/>
      <c r="B55" s="213"/>
      <c r="C55" s="385" t="s">
        <v>817</v>
      </c>
      <c r="D55" s="299"/>
      <c r="E55" s="299"/>
      <c r="F55" s="367"/>
      <c r="G55" s="7" t="s">
        <v>791</v>
      </c>
      <c r="H55" s="352"/>
      <c r="I55" s="353"/>
      <c r="J55" s="354"/>
      <c r="K55" s="150"/>
      <c r="L55" s="152"/>
      <c r="M55" s="152"/>
      <c r="N55" s="152"/>
      <c r="O55" s="152"/>
      <c r="P55" s="152"/>
      <c r="Q55" s="152"/>
      <c r="R55" s="152"/>
      <c r="S55" s="146" t="s">
        <v>215</v>
      </c>
      <c r="T55" s="147" t="s">
        <v>214</v>
      </c>
      <c r="U55" s="142" t="s">
        <v>210</v>
      </c>
      <c r="V55" s="142" t="s">
        <v>596</v>
      </c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</row>
    <row r="56" spans="1:36" s="34" customFormat="1" ht="8.25" customHeight="1" x14ac:dyDescent="0.2">
      <c r="A56" s="210" t="s">
        <v>76</v>
      </c>
      <c r="B56" s="224"/>
      <c r="C56" s="90" t="s">
        <v>10</v>
      </c>
      <c r="D56" s="60" t="s">
        <v>75</v>
      </c>
      <c r="E56" s="45"/>
      <c r="F56" s="59"/>
      <c r="G56" s="60" t="s">
        <v>13</v>
      </c>
      <c r="H56" s="60"/>
      <c r="I56" s="60"/>
      <c r="J56" s="89"/>
      <c r="K56" s="148"/>
      <c r="L56" s="149"/>
      <c r="M56" s="149"/>
      <c r="N56" s="149"/>
      <c r="O56" s="149"/>
      <c r="P56" s="149"/>
      <c r="Q56" s="149"/>
      <c r="R56" s="149"/>
      <c r="S56" s="146" t="s">
        <v>217</v>
      </c>
      <c r="T56" s="147" t="s">
        <v>216</v>
      </c>
      <c r="U56" s="142" t="s">
        <v>723</v>
      </c>
      <c r="V56" s="142" t="s">
        <v>718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s="35" customFormat="1" ht="16.5" customHeight="1" x14ac:dyDescent="0.2">
      <c r="A57" s="212"/>
      <c r="B57" s="213"/>
      <c r="C57" s="1" t="s">
        <v>804</v>
      </c>
      <c r="D57" s="298" t="s">
        <v>818</v>
      </c>
      <c r="E57" s="299"/>
      <c r="F57" s="372"/>
      <c r="G57" s="482" t="s">
        <v>819</v>
      </c>
      <c r="H57" s="299"/>
      <c r="I57" s="299"/>
      <c r="J57" s="354"/>
      <c r="K57" s="150"/>
      <c r="L57" s="152"/>
      <c r="M57" s="152"/>
      <c r="N57" s="152"/>
      <c r="O57" s="152"/>
      <c r="P57" s="152"/>
      <c r="Q57" s="152"/>
      <c r="R57" s="152"/>
      <c r="S57" s="146" t="s">
        <v>219</v>
      </c>
      <c r="T57" s="147" t="s">
        <v>218</v>
      </c>
      <c r="U57" s="142" t="s">
        <v>212</v>
      </c>
      <c r="V57" s="142" t="s">
        <v>543</v>
      </c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</row>
    <row r="58" spans="1:36" s="34" customFormat="1" ht="8.25" customHeight="1" x14ac:dyDescent="0.2">
      <c r="A58" s="200" t="s">
        <v>97</v>
      </c>
      <c r="B58" s="201"/>
      <c r="C58" s="90" t="s">
        <v>10</v>
      </c>
      <c r="D58" s="411" t="s">
        <v>68</v>
      </c>
      <c r="E58" s="388"/>
      <c r="F58" s="412"/>
      <c r="G58" s="87" t="s">
        <v>10</v>
      </c>
      <c r="H58" s="74" t="s">
        <v>69</v>
      </c>
      <c r="I58" s="60"/>
      <c r="J58" s="89"/>
      <c r="K58" s="148"/>
      <c r="L58" s="149"/>
      <c r="M58" s="149"/>
      <c r="N58" s="149"/>
      <c r="O58" s="149"/>
      <c r="P58" s="149"/>
      <c r="Q58" s="149"/>
      <c r="R58" s="149"/>
      <c r="S58" s="146" t="s">
        <v>221</v>
      </c>
      <c r="T58" s="147" t="s">
        <v>220</v>
      </c>
      <c r="U58" s="142" t="s">
        <v>214</v>
      </c>
      <c r="V58" s="142" t="s">
        <v>540</v>
      </c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</row>
    <row r="59" spans="1:36" s="35" customFormat="1" ht="16.5" customHeight="1" x14ac:dyDescent="0.2">
      <c r="A59" s="202"/>
      <c r="B59" s="203"/>
      <c r="C59" s="1"/>
      <c r="D59" s="352"/>
      <c r="E59" s="353"/>
      <c r="F59" s="358"/>
      <c r="G59" s="1"/>
      <c r="H59" s="352"/>
      <c r="I59" s="353"/>
      <c r="J59" s="354"/>
      <c r="K59" s="150"/>
      <c r="L59" s="152"/>
      <c r="M59" s="152"/>
      <c r="N59" s="152"/>
      <c r="O59" s="152"/>
      <c r="P59" s="152"/>
      <c r="Q59" s="152"/>
      <c r="R59" s="152"/>
      <c r="S59" s="146" t="s">
        <v>223</v>
      </c>
      <c r="T59" s="147" t="s">
        <v>222</v>
      </c>
      <c r="U59" s="142" t="s">
        <v>216</v>
      </c>
      <c r="V59" s="142" t="s">
        <v>547</v>
      </c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</row>
    <row r="60" spans="1:36" s="35" customFormat="1" ht="8.25" customHeight="1" x14ac:dyDescent="0.2">
      <c r="A60" s="206" t="s">
        <v>74</v>
      </c>
      <c r="B60" s="207"/>
      <c r="C60" s="72" t="s">
        <v>10</v>
      </c>
      <c r="D60" s="416" t="s">
        <v>68</v>
      </c>
      <c r="E60" s="417"/>
      <c r="F60" s="412"/>
      <c r="G60" s="13" t="s">
        <v>10</v>
      </c>
      <c r="H60" s="170" t="s">
        <v>69</v>
      </c>
      <c r="I60" s="171"/>
      <c r="J60" s="172"/>
      <c r="K60" s="150"/>
      <c r="L60" s="152"/>
      <c r="M60" s="152"/>
      <c r="N60" s="152"/>
      <c r="O60" s="152"/>
      <c r="P60" s="152"/>
      <c r="Q60" s="152"/>
      <c r="R60" s="152"/>
      <c r="S60" s="146" t="s">
        <v>225</v>
      </c>
      <c r="T60" s="147" t="s">
        <v>224</v>
      </c>
      <c r="U60" s="142" t="s">
        <v>218</v>
      </c>
      <c r="V60" s="142" t="s">
        <v>551</v>
      </c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</row>
    <row r="61" spans="1:36" s="35" customFormat="1" ht="16.5" customHeight="1" thickBot="1" x14ac:dyDescent="0.25">
      <c r="A61" s="208"/>
      <c r="B61" s="209"/>
      <c r="C61" s="180"/>
      <c r="D61" s="355"/>
      <c r="E61" s="356"/>
      <c r="F61" s="418"/>
      <c r="G61" s="181"/>
      <c r="H61" s="355"/>
      <c r="I61" s="356"/>
      <c r="J61" s="357"/>
      <c r="K61" s="150"/>
      <c r="L61" s="152"/>
      <c r="M61" s="152"/>
      <c r="N61" s="152"/>
      <c r="O61" s="152"/>
      <c r="P61" s="152"/>
      <c r="Q61" s="152"/>
      <c r="R61" s="152"/>
      <c r="S61" s="146" t="s">
        <v>227</v>
      </c>
      <c r="T61" s="147" t="s">
        <v>226</v>
      </c>
      <c r="U61" s="142" t="s">
        <v>220</v>
      </c>
      <c r="V61" s="142" t="s">
        <v>545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</row>
    <row r="62" spans="1:36" s="35" customFormat="1" ht="8.1" customHeight="1" thickBot="1" x14ac:dyDescent="0.25">
      <c r="A62" s="173"/>
      <c r="B62" s="173"/>
      <c r="C62" s="174"/>
      <c r="D62" s="165"/>
      <c r="E62" s="165"/>
      <c r="F62" s="165"/>
      <c r="G62" s="174"/>
      <c r="H62" s="165"/>
      <c r="I62" s="165"/>
      <c r="J62" s="165"/>
      <c r="K62" s="150"/>
      <c r="L62" s="152"/>
      <c r="M62" s="152"/>
      <c r="N62" s="152"/>
      <c r="O62" s="152"/>
      <c r="P62" s="152"/>
      <c r="Q62" s="152"/>
      <c r="R62" s="152"/>
      <c r="S62" s="146" t="s">
        <v>231</v>
      </c>
      <c r="T62" s="147" t="s">
        <v>230</v>
      </c>
      <c r="U62" s="142" t="s">
        <v>222</v>
      </c>
      <c r="V62" s="142" t="s">
        <v>552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</row>
    <row r="63" spans="1:36" s="34" customFormat="1" ht="8.25" customHeight="1" x14ac:dyDescent="0.2">
      <c r="A63" s="225" t="s">
        <v>753</v>
      </c>
      <c r="B63" s="226"/>
      <c r="C63" s="419" t="s">
        <v>771</v>
      </c>
      <c r="D63" s="420"/>
      <c r="E63" s="420"/>
      <c r="F63" s="420"/>
      <c r="G63" s="420"/>
      <c r="H63" s="420"/>
      <c r="I63" s="420"/>
      <c r="J63" s="421"/>
      <c r="K63" s="148"/>
      <c r="L63" s="149"/>
      <c r="M63" s="149"/>
      <c r="N63" s="149"/>
      <c r="O63" s="149"/>
      <c r="P63" s="149"/>
      <c r="Q63" s="149"/>
      <c r="R63" s="149"/>
      <c r="S63" s="146" t="s">
        <v>255</v>
      </c>
      <c r="T63" s="147" t="s">
        <v>254</v>
      </c>
      <c r="U63" s="142" t="s">
        <v>224</v>
      </c>
      <c r="V63" s="142" t="s">
        <v>556</v>
      </c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</row>
    <row r="64" spans="1:36" s="35" customFormat="1" ht="21.75" customHeight="1" thickBot="1" x14ac:dyDescent="0.25">
      <c r="A64" s="227"/>
      <c r="B64" s="228"/>
      <c r="C64" s="422" t="s">
        <v>820</v>
      </c>
      <c r="D64" s="423"/>
      <c r="E64" s="423"/>
      <c r="F64" s="423"/>
      <c r="G64" s="423"/>
      <c r="H64" s="423"/>
      <c r="I64" s="423"/>
      <c r="J64" s="424"/>
      <c r="K64" s="150"/>
      <c r="L64" s="152"/>
      <c r="M64" s="152"/>
      <c r="N64" s="152"/>
      <c r="O64" s="152"/>
      <c r="P64" s="152"/>
      <c r="Q64" s="152"/>
      <c r="R64" s="152"/>
      <c r="S64" s="146" t="s">
        <v>229</v>
      </c>
      <c r="T64" s="147" t="s">
        <v>228</v>
      </c>
      <c r="U64" s="142" t="s">
        <v>226</v>
      </c>
      <c r="V64" s="142" t="s">
        <v>548</v>
      </c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</row>
    <row r="65" spans="1:36" x14ac:dyDescent="0.2">
      <c r="A65" s="91"/>
      <c r="B65" s="49"/>
      <c r="C65" s="49"/>
      <c r="D65" s="50"/>
      <c r="E65" s="51"/>
      <c r="F65" s="51"/>
      <c r="G65" s="52"/>
      <c r="H65" s="52"/>
      <c r="I65" s="52"/>
      <c r="J65" s="92" t="s">
        <v>27</v>
      </c>
      <c r="K65" s="154"/>
      <c r="S65" s="146" t="s">
        <v>235</v>
      </c>
      <c r="T65" s="147" t="s">
        <v>234</v>
      </c>
      <c r="U65" s="142" t="s">
        <v>228</v>
      </c>
      <c r="V65" s="142" t="s">
        <v>702</v>
      </c>
    </row>
    <row r="66" spans="1:36" ht="14.25" customHeight="1" thickBot="1" x14ac:dyDescent="0.25">
      <c r="A66" s="91"/>
      <c r="B66" s="49"/>
      <c r="C66" s="49"/>
      <c r="D66" s="50"/>
      <c r="E66" s="51"/>
      <c r="F66" s="51"/>
      <c r="G66" s="52"/>
      <c r="H66" s="52"/>
      <c r="I66" s="52"/>
      <c r="J66" s="52"/>
      <c r="K66" s="154"/>
      <c r="S66" s="146" t="s">
        <v>237</v>
      </c>
      <c r="T66" s="147" t="s">
        <v>236</v>
      </c>
      <c r="U66" s="142" t="s">
        <v>230</v>
      </c>
      <c r="V66" s="142" t="s">
        <v>557</v>
      </c>
    </row>
    <row r="67" spans="1:36" s="33" customFormat="1" ht="13.5" customHeight="1" x14ac:dyDescent="0.2">
      <c r="A67" s="40" t="s">
        <v>49</v>
      </c>
      <c r="B67" s="93"/>
      <c r="C67" s="69"/>
      <c r="D67" s="70"/>
      <c r="E67" s="70"/>
      <c r="F67" s="70"/>
      <c r="G67" s="70"/>
      <c r="H67" s="70"/>
      <c r="I67" s="70"/>
      <c r="J67" s="71"/>
      <c r="K67" s="156"/>
      <c r="L67" s="145"/>
      <c r="M67" s="145"/>
      <c r="N67" s="145"/>
      <c r="O67" s="145"/>
      <c r="P67" s="145"/>
      <c r="Q67" s="145"/>
      <c r="R67" s="145"/>
      <c r="S67" s="146" t="s">
        <v>239</v>
      </c>
      <c r="T67" s="147" t="s">
        <v>238</v>
      </c>
      <c r="U67" s="142" t="s">
        <v>232</v>
      </c>
      <c r="V67" s="142" t="s">
        <v>700</v>
      </c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</row>
    <row r="68" spans="1:36" s="31" customFormat="1" ht="15" customHeight="1" x14ac:dyDescent="0.2">
      <c r="A68" s="94"/>
      <c r="B68" s="95"/>
      <c r="C68" s="96"/>
      <c r="D68" s="97" t="s">
        <v>24</v>
      </c>
      <c r="E68" s="432" t="s">
        <v>92</v>
      </c>
      <c r="F68" s="403"/>
      <c r="G68" s="305"/>
      <c r="H68" s="97" t="s">
        <v>25</v>
      </c>
      <c r="I68" s="98" t="s">
        <v>759</v>
      </c>
      <c r="J68" s="99"/>
      <c r="K68" s="157"/>
      <c r="L68" s="134"/>
      <c r="M68" s="134"/>
      <c r="N68" s="134"/>
      <c r="O68" s="134"/>
      <c r="P68" s="134"/>
      <c r="Q68" s="134"/>
      <c r="R68" s="134"/>
      <c r="S68" s="146" t="s">
        <v>241</v>
      </c>
      <c r="T68" s="147" t="s">
        <v>240</v>
      </c>
      <c r="U68" s="142"/>
      <c r="V68" s="142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  <row r="69" spans="1:36" s="31" customFormat="1" ht="8.25" customHeight="1" x14ac:dyDescent="0.2">
      <c r="A69" s="100"/>
      <c r="B69" s="101"/>
      <c r="C69" s="102"/>
      <c r="D69" s="103"/>
      <c r="E69" s="104" t="s">
        <v>733</v>
      </c>
      <c r="F69" s="105"/>
      <c r="G69" s="104" t="s">
        <v>734</v>
      </c>
      <c r="H69" s="106"/>
      <c r="I69" s="107"/>
      <c r="J69" s="108"/>
      <c r="K69" s="157"/>
      <c r="L69" s="134"/>
      <c r="M69" s="134"/>
      <c r="N69" s="134"/>
      <c r="O69" s="134"/>
      <c r="P69" s="134"/>
      <c r="Q69" s="134"/>
      <c r="R69" s="134"/>
      <c r="S69" s="146" t="s">
        <v>243</v>
      </c>
      <c r="T69" s="147" t="s">
        <v>242</v>
      </c>
      <c r="U69" s="142" t="s">
        <v>234</v>
      </c>
      <c r="V69" s="142" t="s">
        <v>696</v>
      </c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</row>
    <row r="70" spans="1:36" s="35" customFormat="1" ht="14.1" customHeight="1" x14ac:dyDescent="0.2">
      <c r="A70" s="316" t="s">
        <v>46</v>
      </c>
      <c r="B70" s="109" t="s">
        <v>48</v>
      </c>
      <c r="C70" s="110"/>
      <c r="D70" s="161"/>
      <c r="E70" s="21"/>
      <c r="F70" s="36" t="s">
        <v>732</v>
      </c>
      <c r="G70" s="22"/>
      <c r="H70" s="16"/>
      <c r="I70" s="23"/>
      <c r="J70" s="108"/>
      <c r="K70" s="150"/>
      <c r="L70" s="152"/>
      <c r="M70" s="152"/>
      <c r="N70" s="152"/>
      <c r="O70" s="152"/>
      <c r="P70" s="152"/>
      <c r="Q70" s="152"/>
      <c r="R70" s="152"/>
      <c r="S70" s="146" t="s">
        <v>247</v>
      </c>
      <c r="T70" s="147" t="s">
        <v>246</v>
      </c>
      <c r="U70" s="142" t="s">
        <v>236</v>
      </c>
      <c r="V70" s="142" t="s">
        <v>550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</row>
    <row r="71" spans="1:36" s="35" customFormat="1" ht="14.1" customHeight="1" x14ac:dyDescent="0.2">
      <c r="A71" s="230"/>
      <c r="B71" s="111" t="s">
        <v>26</v>
      </c>
      <c r="C71" s="112"/>
      <c r="D71" s="161">
        <v>32</v>
      </c>
      <c r="E71" s="178">
        <v>42867</v>
      </c>
      <c r="F71" s="36" t="s">
        <v>732</v>
      </c>
      <c r="G71" s="483" t="s">
        <v>821</v>
      </c>
      <c r="H71" s="16">
        <v>42868</v>
      </c>
      <c r="I71" s="24">
        <v>42869</v>
      </c>
      <c r="J71" s="108"/>
      <c r="K71" s="150"/>
      <c r="L71" s="152"/>
      <c r="M71" s="152"/>
      <c r="N71" s="152"/>
      <c r="O71" s="152"/>
      <c r="P71" s="152"/>
      <c r="Q71" s="152"/>
      <c r="R71" s="152"/>
      <c r="S71" s="146" t="s">
        <v>249</v>
      </c>
      <c r="T71" s="147" t="s">
        <v>248</v>
      </c>
      <c r="U71" s="142" t="s">
        <v>238</v>
      </c>
      <c r="V71" s="142" t="s">
        <v>559</v>
      </c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</row>
    <row r="72" spans="1:36" s="35" customFormat="1" ht="14.1" customHeight="1" x14ac:dyDescent="0.2">
      <c r="A72" s="229" t="s">
        <v>47</v>
      </c>
      <c r="B72" s="109" t="s">
        <v>48</v>
      </c>
      <c r="C72" s="110"/>
      <c r="D72" s="161"/>
      <c r="E72" s="178"/>
      <c r="F72" s="36" t="s">
        <v>732</v>
      </c>
      <c r="G72" s="15"/>
      <c r="H72" s="16"/>
      <c r="I72" s="23"/>
      <c r="J72" s="108"/>
      <c r="K72" s="150"/>
      <c r="L72" s="152"/>
      <c r="M72" s="152"/>
      <c r="N72" s="152"/>
      <c r="O72" s="152"/>
      <c r="P72" s="152"/>
      <c r="Q72" s="152"/>
      <c r="R72" s="152"/>
      <c r="S72" s="146" t="s">
        <v>253</v>
      </c>
      <c r="T72" s="147" t="s">
        <v>252</v>
      </c>
      <c r="U72" s="142" t="s">
        <v>240</v>
      </c>
      <c r="V72" s="142" t="s">
        <v>648</v>
      </c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</row>
    <row r="73" spans="1:36" s="35" customFormat="1" ht="14.1" customHeight="1" x14ac:dyDescent="0.2">
      <c r="A73" s="230"/>
      <c r="B73" s="111" t="s">
        <v>26</v>
      </c>
      <c r="C73" s="110"/>
      <c r="D73" s="161">
        <v>16</v>
      </c>
      <c r="E73" s="178">
        <v>42867</v>
      </c>
      <c r="F73" s="36" t="s">
        <v>732</v>
      </c>
      <c r="G73" s="483" t="s">
        <v>821</v>
      </c>
      <c r="H73" s="16">
        <v>42868</v>
      </c>
      <c r="I73" s="24">
        <v>42869</v>
      </c>
      <c r="J73" s="108"/>
      <c r="K73" s="150"/>
      <c r="L73" s="152"/>
      <c r="M73" s="152"/>
      <c r="N73" s="152"/>
      <c r="O73" s="152"/>
      <c r="P73" s="152"/>
      <c r="Q73" s="152"/>
      <c r="R73" s="152"/>
      <c r="S73" s="146" t="s">
        <v>257</v>
      </c>
      <c r="T73" s="147" t="s">
        <v>256</v>
      </c>
      <c r="U73" s="142" t="s">
        <v>242</v>
      </c>
      <c r="V73" s="142" t="s">
        <v>546</v>
      </c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</row>
    <row r="74" spans="1:36" s="35" customFormat="1" ht="14.1" customHeight="1" x14ac:dyDescent="0.2">
      <c r="A74" s="346" t="s">
        <v>761</v>
      </c>
      <c r="B74" s="109" t="s">
        <v>48</v>
      </c>
      <c r="C74" s="110"/>
      <c r="D74" s="161"/>
      <c r="E74" s="178"/>
      <c r="F74" s="179" t="s">
        <v>732</v>
      </c>
      <c r="G74" s="15"/>
      <c r="H74" s="16"/>
      <c r="I74" s="16"/>
      <c r="J74" s="108"/>
      <c r="K74" s="150"/>
      <c r="L74" s="152"/>
      <c r="M74" s="152"/>
      <c r="N74" s="152"/>
      <c r="O74" s="152"/>
      <c r="P74" s="152"/>
      <c r="Q74" s="152"/>
      <c r="R74" s="152"/>
      <c r="S74" s="146" t="s">
        <v>259</v>
      </c>
      <c r="T74" s="147" t="s">
        <v>258</v>
      </c>
      <c r="U74" s="142" t="s">
        <v>244</v>
      </c>
      <c r="V74" s="142" t="s">
        <v>707</v>
      </c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</row>
    <row r="75" spans="1:36" s="35" customFormat="1" ht="14.1" customHeight="1" thickBot="1" x14ac:dyDescent="0.25">
      <c r="A75" s="347"/>
      <c r="B75" s="182" t="s">
        <v>26</v>
      </c>
      <c r="C75" s="183"/>
      <c r="D75" s="184"/>
      <c r="E75" s="185"/>
      <c r="F75" s="186" t="s">
        <v>732</v>
      </c>
      <c r="G75" s="187"/>
      <c r="H75" s="187"/>
      <c r="I75" s="187"/>
      <c r="J75" s="188"/>
      <c r="K75" s="150"/>
      <c r="L75" s="152"/>
      <c r="M75" s="152"/>
      <c r="N75" s="152"/>
      <c r="O75" s="152"/>
      <c r="P75" s="152"/>
      <c r="Q75" s="152"/>
      <c r="R75" s="152"/>
      <c r="S75" s="146" t="s">
        <v>775</v>
      </c>
      <c r="T75" s="147" t="s">
        <v>776</v>
      </c>
      <c r="U75" s="142" t="s">
        <v>246</v>
      </c>
      <c r="V75" s="142" t="s">
        <v>777</v>
      </c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</row>
    <row r="76" spans="1:36" s="35" customFormat="1" ht="6.95" customHeight="1" thickBot="1" x14ac:dyDescent="0.25">
      <c r="A76" s="91"/>
      <c r="B76" s="49"/>
      <c r="C76" s="49"/>
      <c r="D76" s="50"/>
      <c r="E76" s="51"/>
      <c r="F76" s="51"/>
      <c r="G76" s="52"/>
      <c r="H76" s="52"/>
      <c r="I76" s="52"/>
      <c r="J76" s="52"/>
      <c r="K76" s="150"/>
      <c r="L76" s="152"/>
      <c r="M76" s="152"/>
      <c r="N76" s="152"/>
      <c r="O76" s="152"/>
      <c r="P76" s="152"/>
      <c r="Q76" s="152"/>
      <c r="R76" s="152"/>
      <c r="S76" s="146" t="s">
        <v>778</v>
      </c>
      <c r="T76" s="147" t="s">
        <v>260</v>
      </c>
      <c r="U76" s="142" t="s">
        <v>248</v>
      </c>
      <c r="V76" s="142" t="s">
        <v>779</v>
      </c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</row>
    <row r="77" spans="1:36" s="35" customFormat="1" ht="14.1" customHeight="1" x14ac:dyDescent="0.2">
      <c r="A77" s="168" t="s">
        <v>762</v>
      </c>
      <c r="B77" s="169"/>
      <c r="C77" s="113"/>
      <c r="D77" s="114"/>
      <c r="E77" s="114"/>
      <c r="F77" s="114"/>
      <c r="G77" s="114"/>
      <c r="H77" s="70"/>
      <c r="I77" s="70"/>
      <c r="J77" s="71"/>
      <c r="K77" s="150"/>
      <c r="L77" s="152"/>
      <c r="M77" s="152"/>
      <c r="N77" s="152"/>
      <c r="O77" s="152"/>
      <c r="P77" s="152"/>
      <c r="Q77" s="152"/>
      <c r="R77" s="152"/>
      <c r="S77" s="146" t="s">
        <v>780</v>
      </c>
      <c r="T77" s="147" t="s">
        <v>261</v>
      </c>
      <c r="U77" s="142" t="s">
        <v>776</v>
      </c>
      <c r="V77" s="142" t="s">
        <v>781</v>
      </c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</row>
    <row r="78" spans="1:36" s="35" customFormat="1" ht="12" customHeight="1" x14ac:dyDescent="0.2">
      <c r="A78" s="104"/>
      <c r="B78" s="104" t="s">
        <v>772</v>
      </c>
      <c r="C78" s="104" t="s">
        <v>773</v>
      </c>
      <c r="D78" s="104" t="s">
        <v>774</v>
      </c>
      <c r="E78" s="427" t="s">
        <v>92</v>
      </c>
      <c r="F78" s="428"/>
      <c r="G78" s="429"/>
      <c r="H78" s="97" t="s">
        <v>25</v>
      </c>
      <c r="I78" s="98" t="s">
        <v>759</v>
      </c>
      <c r="J78" s="382"/>
      <c r="K78" s="150"/>
      <c r="L78" s="152"/>
      <c r="M78" s="152"/>
      <c r="N78" s="152"/>
      <c r="O78" s="152"/>
      <c r="P78" s="152"/>
      <c r="Q78" s="152"/>
      <c r="R78" s="152"/>
      <c r="S78" s="146" t="s">
        <v>782</v>
      </c>
      <c r="T78" s="147" t="s">
        <v>266</v>
      </c>
      <c r="U78" s="142" t="s">
        <v>250</v>
      </c>
      <c r="V78" s="142" t="s">
        <v>783</v>
      </c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</row>
    <row r="79" spans="1:36" s="35" customFormat="1" ht="13.5" customHeight="1" x14ac:dyDescent="0.2">
      <c r="A79" s="166" t="s">
        <v>763</v>
      </c>
      <c r="B79" s="175"/>
      <c r="C79" s="161"/>
      <c r="D79" s="161"/>
      <c r="E79" s="379"/>
      <c r="F79" s="380"/>
      <c r="G79" s="381"/>
      <c r="H79" s="167"/>
      <c r="I79" s="167"/>
      <c r="J79" s="383"/>
      <c r="K79" s="150"/>
      <c r="L79" s="152"/>
      <c r="M79" s="152"/>
      <c r="N79" s="152"/>
      <c r="O79" s="152"/>
      <c r="P79" s="152"/>
      <c r="Q79" s="152"/>
      <c r="R79" s="152"/>
      <c r="S79" s="146" t="s">
        <v>263</v>
      </c>
      <c r="T79" s="147" t="s">
        <v>262</v>
      </c>
      <c r="U79" s="142" t="s">
        <v>252</v>
      </c>
      <c r="V79" s="142" t="s">
        <v>597</v>
      </c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</row>
    <row r="80" spans="1:36" s="35" customFormat="1" ht="13.5" customHeight="1" x14ac:dyDescent="0.2">
      <c r="A80" s="176" t="s">
        <v>764</v>
      </c>
      <c r="B80" s="177"/>
      <c r="C80" s="161"/>
      <c r="D80" s="161"/>
      <c r="E80" s="379"/>
      <c r="F80" s="380"/>
      <c r="G80" s="381"/>
      <c r="H80" s="167"/>
      <c r="I80" s="167"/>
      <c r="J80" s="384"/>
      <c r="K80" s="150"/>
      <c r="L80" s="152"/>
      <c r="M80" s="152"/>
      <c r="N80" s="152"/>
      <c r="O80" s="152"/>
      <c r="P80" s="152"/>
      <c r="Q80" s="152"/>
      <c r="R80" s="152"/>
      <c r="S80" s="146" t="s">
        <v>265</v>
      </c>
      <c r="T80" s="147" t="s">
        <v>264</v>
      </c>
      <c r="U80" s="142" t="s">
        <v>254</v>
      </c>
      <c r="V80" s="142" t="s">
        <v>553</v>
      </c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</row>
    <row r="81" spans="1:36" s="35" customFormat="1" ht="13.5" customHeight="1" x14ac:dyDescent="0.2">
      <c r="A81" s="336" t="s">
        <v>767</v>
      </c>
      <c r="B81" s="337"/>
      <c r="C81" s="340"/>
      <c r="D81" s="341"/>
      <c r="E81" s="341"/>
      <c r="F81" s="341"/>
      <c r="G81" s="341"/>
      <c r="H81" s="341"/>
      <c r="I81" s="341"/>
      <c r="J81" s="342"/>
      <c r="K81" s="150"/>
      <c r="L81" s="152"/>
      <c r="M81" s="152"/>
      <c r="N81" s="152"/>
      <c r="O81" s="152"/>
      <c r="P81" s="152"/>
      <c r="Q81" s="152"/>
      <c r="R81" s="152"/>
      <c r="S81" s="146" t="s">
        <v>251</v>
      </c>
      <c r="T81" s="147" t="s">
        <v>250</v>
      </c>
      <c r="U81" s="142" t="s">
        <v>256</v>
      </c>
      <c r="V81" s="142" t="s">
        <v>544</v>
      </c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</row>
    <row r="82" spans="1:36" s="35" customFormat="1" ht="13.5" customHeight="1" thickBot="1" x14ac:dyDescent="0.25">
      <c r="A82" s="338"/>
      <c r="B82" s="339"/>
      <c r="C82" s="343"/>
      <c r="D82" s="344"/>
      <c r="E82" s="344"/>
      <c r="F82" s="344"/>
      <c r="G82" s="344"/>
      <c r="H82" s="344"/>
      <c r="I82" s="344"/>
      <c r="J82" s="345"/>
      <c r="K82" s="150"/>
      <c r="L82" s="152"/>
      <c r="M82" s="152"/>
      <c r="N82" s="152"/>
      <c r="O82" s="152"/>
      <c r="P82" s="152"/>
      <c r="Q82" s="152"/>
      <c r="R82" s="152"/>
      <c r="S82" s="146" t="s">
        <v>268</v>
      </c>
      <c r="T82" s="147" t="s">
        <v>267</v>
      </c>
      <c r="U82" s="142" t="s">
        <v>258</v>
      </c>
      <c r="V82" s="142" t="s">
        <v>549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</row>
    <row r="83" spans="1:36" s="34" customFormat="1" ht="6.95" customHeight="1" thickBot="1" x14ac:dyDescent="0.25">
      <c r="A83" s="91"/>
      <c r="B83" s="49"/>
      <c r="C83" s="49"/>
      <c r="D83" s="50"/>
      <c r="E83" s="51"/>
      <c r="F83" s="51"/>
      <c r="G83" s="52"/>
      <c r="H83" s="52"/>
      <c r="I83" s="52"/>
      <c r="J83" s="52"/>
      <c r="K83" s="148"/>
      <c r="L83" s="149"/>
      <c r="M83" s="149"/>
      <c r="N83" s="149"/>
      <c r="O83" s="149"/>
      <c r="P83" s="149"/>
      <c r="Q83" s="149"/>
      <c r="R83" s="149"/>
      <c r="S83" s="146" t="s">
        <v>270</v>
      </c>
      <c r="T83" s="147" t="s">
        <v>269</v>
      </c>
      <c r="U83" s="142" t="s">
        <v>260</v>
      </c>
      <c r="V83" s="142" t="s">
        <v>599</v>
      </c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</row>
    <row r="84" spans="1:36" s="35" customFormat="1" ht="16.5" customHeight="1" x14ac:dyDescent="0.2">
      <c r="A84" s="40" t="s">
        <v>53</v>
      </c>
      <c r="B84" s="69"/>
      <c r="C84" s="113"/>
      <c r="D84" s="114"/>
      <c r="E84" s="114"/>
      <c r="F84" s="114"/>
      <c r="G84" s="114"/>
      <c r="H84" s="114"/>
      <c r="I84" s="114"/>
      <c r="J84" s="115"/>
      <c r="K84" s="150"/>
      <c r="L84" s="152"/>
      <c r="M84" s="152"/>
      <c r="N84" s="152"/>
      <c r="O84" s="152"/>
      <c r="P84" s="152"/>
      <c r="Q84" s="152"/>
      <c r="R84" s="152"/>
      <c r="S84" s="146" t="s">
        <v>274</v>
      </c>
      <c r="T84" s="147" t="s">
        <v>273</v>
      </c>
      <c r="U84" s="142" t="s">
        <v>261</v>
      </c>
      <c r="V84" s="142" t="s">
        <v>598</v>
      </c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</row>
    <row r="85" spans="1:36" s="35" customFormat="1" ht="11.1" customHeight="1" x14ac:dyDescent="0.2">
      <c r="A85" s="279" t="s">
        <v>95</v>
      </c>
      <c r="B85" s="320"/>
      <c r="C85" s="116" t="s">
        <v>745</v>
      </c>
      <c r="D85" s="117" t="s">
        <v>756</v>
      </c>
      <c r="E85" s="116" t="s">
        <v>94</v>
      </c>
      <c r="F85" s="116"/>
      <c r="G85" s="329" t="s">
        <v>757</v>
      </c>
      <c r="H85" s="330"/>
      <c r="I85" s="329" t="s">
        <v>38</v>
      </c>
      <c r="J85" s="330"/>
      <c r="K85" s="150"/>
      <c r="L85" s="152"/>
      <c r="M85" s="152"/>
      <c r="N85" s="152"/>
      <c r="O85" s="152"/>
      <c r="P85" s="152"/>
      <c r="Q85" s="152"/>
      <c r="R85" s="152"/>
      <c r="S85" s="146" t="s">
        <v>272</v>
      </c>
      <c r="T85" s="147" t="s">
        <v>271</v>
      </c>
      <c r="U85" s="142" t="s">
        <v>262</v>
      </c>
      <c r="V85" s="142" t="s">
        <v>562</v>
      </c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</row>
    <row r="86" spans="1:36" s="34" customFormat="1" ht="17.25" customHeight="1" x14ac:dyDescent="0.2">
      <c r="A86" s="269"/>
      <c r="B86" s="213"/>
      <c r="C86" s="29" t="s">
        <v>822</v>
      </c>
      <c r="D86" s="30" t="s">
        <v>105</v>
      </c>
      <c r="E86" s="318" t="s">
        <v>100</v>
      </c>
      <c r="F86" s="319"/>
      <c r="G86" s="425" t="s">
        <v>99</v>
      </c>
      <c r="H86" s="426"/>
      <c r="I86" s="484" t="s">
        <v>823</v>
      </c>
      <c r="J86" s="485"/>
      <c r="K86" s="148"/>
      <c r="L86" s="149"/>
      <c r="M86" s="149"/>
      <c r="N86" s="149"/>
      <c r="O86" s="149"/>
      <c r="P86" s="149"/>
      <c r="Q86" s="149"/>
      <c r="R86" s="149"/>
      <c r="S86" s="146" t="s">
        <v>276</v>
      </c>
      <c r="T86" s="147" t="s">
        <v>275</v>
      </c>
      <c r="U86" s="142" t="s">
        <v>264</v>
      </c>
      <c r="V86" s="142" t="s">
        <v>563</v>
      </c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</row>
    <row r="87" spans="1:36" s="35" customFormat="1" ht="9" customHeight="1" x14ac:dyDescent="0.2">
      <c r="A87" s="194" t="s">
        <v>789</v>
      </c>
      <c r="B87" s="194"/>
      <c r="C87" s="329" t="s">
        <v>93</v>
      </c>
      <c r="D87" s="331"/>
      <c r="E87" s="331"/>
      <c r="F87" s="331"/>
      <c r="G87" s="331"/>
      <c r="H87" s="330"/>
      <c r="I87" s="329" t="s">
        <v>98</v>
      </c>
      <c r="J87" s="330"/>
      <c r="K87" s="150"/>
      <c r="L87" s="152"/>
      <c r="M87" s="152"/>
      <c r="N87" s="152"/>
      <c r="O87" s="152"/>
      <c r="P87" s="152"/>
      <c r="Q87" s="152"/>
      <c r="R87" s="152"/>
      <c r="S87" s="146" t="s">
        <v>286</v>
      </c>
      <c r="T87" s="147" t="s">
        <v>285</v>
      </c>
      <c r="U87" s="142" t="s">
        <v>266</v>
      </c>
      <c r="V87" s="142" t="s">
        <v>665</v>
      </c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</row>
    <row r="88" spans="1:36" s="34" customFormat="1" ht="15.75" customHeight="1" x14ac:dyDescent="0.2">
      <c r="A88" s="327" t="s">
        <v>824</v>
      </c>
      <c r="B88" s="328"/>
      <c r="C88" s="332"/>
      <c r="D88" s="333"/>
      <c r="E88" s="333"/>
      <c r="F88" s="333"/>
      <c r="G88" s="333"/>
      <c r="H88" s="333"/>
      <c r="I88" s="334">
        <v>40</v>
      </c>
      <c r="J88" s="335"/>
      <c r="K88" s="148"/>
      <c r="L88" s="149"/>
      <c r="M88" s="149"/>
      <c r="N88" s="149"/>
      <c r="O88" s="149"/>
      <c r="P88" s="149"/>
      <c r="Q88" s="149"/>
      <c r="R88" s="149"/>
      <c r="S88" s="146" t="s">
        <v>784</v>
      </c>
      <c r="T88" s="147" t="s">
        <v>278</v>
      </c>
      <c r="U88" s="142" t="s">
        <v>267</v>
      </c>
      <c r="V88" s="142" t="s">
        <v>785</v>
      </c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</row>
    <row r="89" spans="1:36" s="35" customFormat="1" ht="23.1" customHeight="1" x14ac:dyDescent="0.2">
      <c r="A89" s="197" t="s">
        <v>768</v>
      </c>
      <c r="B89" s="198"/>
      <c r="C89" s="198"/>
      <c r="D89" s="198"/>
      <c r="E89" s="198"/>
      <c r="F89" s="198"/>
      <c r="G89" s="198"/>
      <c r="H89" s="198"/>
      <c r="I89" s="198"/>
      <c r="J89" s="199"/>
      <c r="K89" s="150"/>
      <c r="L89" s="152"/>
      <c r="M89" s="152"/>
      <c r="N89" s="152"/>
      <c r="O89" s="152"/>
      <c r="P89" s="152"/>
      <c r="Q89" s="152"/>
      <c r="R89" s="152"/>
      <c r="S89" s="146" t="s">
        <v>786</v>
      </c>
      <c r="T89" s="147" t="s">
        <v>277</v>
      </c>
      <c r="U89" s="142" t="s">
        <v>269</v>
      </c>
      <c r="V89" s="142" t="s">
        <v>787</v>
      </c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</row>
    <row r="90" spans="1:36" s="34" customFormat="1" ht="8.25" customHeight="1" x14ac:dyDescent="0.2">
      <c r="A90" s="231" t="s">
        <v>56</v>
      </c>
      <c r="B90" s="232"/>
      <c r="C90" s="119" t="s">
        <v>758</v>
      </c>
      <c r="D90" s="118"/>
      <c r="E90" s="118"/>
      <c r="F90" s="118"/>
      <c r="G90" s="118"/>
      <c r="H90" s="118"/>
      <c r="I90" s="118"/>
      <c r="J90" s="120"/>
      <c r="K90" s="148"/>
      <c r="L90" s="149"/>
      <c r="M90" s="149"/>
      <c r="N90" s="149"/>
      <c r="O90" s="149"/>
      <c r="P90" s="149"/>
      <c r="Q90" s="149"/>
      <c r="R90" s="149"/>
      <c r="S90" s="146" t="s">
        <v>280</v>
      </c>
      <c r="T90" s="147" t="s">
        <v>279</v>
      </c>
      <c r="U90" s="142" t="s">
        <v>271</v>
      </c>
      <c r="V90" s="142" t="s">
        <v>600</v>
      </c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</row>
    <row r="91" spans="1:36" s="35" customFormat="1" ht="27.75" customHeight="1" x14ac:dyDescent="0.2">
      <c r="A91" s="233"/>
      <c r="B91" s="234"/>
      <c r="C91" s="413"/>
      <c r="D91" s="414"/>
      <c r="E91" s="414"/>
      <c r="F91" s="414"/>
      <c r="G91" s="414"/>
      <c r="H91" s="414"/>
      <c r="I91" s="414"/>
      <c r="J91" s="415"/>
      <c r="K91" s="150"/>
      <c r="L91" s="152"/>
      <c r="M91" s="152"/>
      <c r="N91" s="152"/>
      <c r="O91" s="152"/>
      <c r="P91" s="152"/>
      <c r="Q91" s="152"/>
      <c r="R91" s="152"/>
      <c r="S91" s="146" t="s">
        <v>284</v>
      </c>
      <c r="T91" s="147" t="s">
        <v>283</v>
      </c>
      <c r="U91" s="142" t="s">
        <v>273</v>
      </c>
      <c r="V91" s="142" t="s">
        <v>586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</row>
    <row r="92" spans="1:36" s="34" customFormat="1" ht="8.25" customHeight="1" x14ac:dyDescent="0.2">
      <c r="A92" s="279" t="s">
        <v>57</v>
      </c>
      <c r="B92" s="280"/>
      <c r="C92" s="377" t="s">
        <v>58</v>
      </c>
      <c r="D92" s="331"/>
      <c r="E92" s="331"/>
      <c r="F92" s="331"/>
      <c r="G92" s="331"/>
      <c r="H92" s="331"/>
      <c r="I92" s="331"/>
      <c r="J92" s="378"/>
      <c r="K92" s="148"/>
      <c r="L92" s="149"/>
      <c r="M92" s="149"/>
      <c r="N92" s="149"/>
      <c r="O92" s="149"/>
      <c r="P92" s="149"/>
      <c r="Q92" s="149"/>
      <c r="R92" s="149"/>
      <c r="S92" s="146" t="s">
        <v>282</v>
      </c>
      <c r="T92" s="147" t="s">
        <v>281</v>
      </c>
      <c r="U92" s="142" t="s">
        <v>275</v>
      </c>
      <c r="V92" s="142" t="s">
        <v>703</v>
      </c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</row>
    <row r="93" spans="1:36" s="35" customFormat="1" ht="15.75" customHeight="1" thickBot="1" x14ac:dyDescent="0.25">
      <c r="A93" s="270"/>
      <c r="B93" s="281"/>
      <c r="C93" s="430"/>
      <c r="D93" s="356"/>
      <c r="E93" s="356"/>
      <c r="F93" s="356"/>
      <c r="G93" s="356"/>
      <c r="H93" s="356"/>
      <c r="I93" s="356"/>
      <c r="J93" s="431"/>
      <c r="K93" s="150"/>
      <c r="L93" s="152"/>
      <c r="M93" s="152"/>
      <c r="N93" s="152"/>
      <c r="O93" s="152"/>
      <c r="P93" s="152"/>
      <c r="Q93" s="152"/>
      <c r="R93" s="152"/>
      <c r="S93" s="146" t="s">
        <v>288</v>
      </c>
      <c r="T93" s="147" t="s">
        <v>287</v>
      </c>
      <c r="U93" s="142" t="s">
        <v>277</v>
      </c>
      <c r="V93" s="142" t="s">
        <v>602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</row>
    <row r="94" spans="1:36" s="34" customFormat="1" ht="6.95" customHeight="1" thickBot="1" x14ac:dyDescent="0.25">
      <c r="A94" s="121"/>
      <c r="B94" s="75"/>
      <c r="C94" s="75"/>
      <c r="D94" s="76"/>
      <c r="E94" s="77"/>
      <c r="F94" s="77"/>
      <c r="G94" s="78"/>
      <c r="H94" s="78"/>
      <c r="I94" s="78"/>
      <c r="J94" s="78"/>
      <c r="K94" s="148"/>
      <c r="L94" s="149"/>
      <c r="M94" s="149"/>
      <c r="N94" s="149"/>
      <c r="O94" s="149"/>
      <c r="P94" s="149"/>
      <c r="Q94" s="149"/>
      <c r="R94" s="149"/>
      <c r="S94" s="146" t="s">
        <v>292</v>
      </c>
      <c r="T94" s="147" t="s">
        <v>291</v>
      </c>
      <c r="U94" s="142" t="s">
        <v>278</v>
      </c>
      <c r="V94" s="142" t="s">
        <v>694</v>
      </c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</row>
    <row r="95" spans="1:36" s="35" customFormat="1" ht="15" customHeight="1" x14ac:dyDescent="0.2">
      <c r="A95" s="79" t="s">
        <v>28</v>
      </c>
      <c r="B95" s="80"/>
      <c r="C95" s="80"/>
      <c r="D95" s="81"/>
      <c r="E95" s="81"/>
      <c r="F95" s="81"/>
      <c r="G95" s="81"/>
      <c r="H95" s="81"/>
      <c r="I95" s="81"/>
      <c r="J95" s="82" t="s">
        <v>64</v>
      </c>
      <c r="K95" s="150"/>
      <c r="L95" s="152"/>
      <c r="M95" s="152"/>
      <c r="N95" s="152"/>
      <c r="O95" s="152"/>
      <c r="P95" s="152"/>
      <c r="Q95" s="152"/>
      <c r="R95" s="152"/>
      <c r="S95" s="146" t="s">
        <v>296</v>
      </c>
      <c r="T95" s="147" t="s">
        <v>295</v>
      </c>
      <c r="U95" s="142" t="s">
        <v>279</v>
      </c>
      <c r="V95" s="142" t="s">
        <v>666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</row>
    <row r="96" spans="1:36" s="34" customFormat="1" ht="8.25" customHeight="1" x14ac:dyDescent="0.2">
      <c r="A96" s="210" t="s">
        <v>31</v>
      </c>
      <c r="B96" s="224"/>
      <c r="C96" s="12" t="s">
        <v>29</v>
      </c>
      <c r="D96" s="45"/>
      <c r="E96" s="45"/>
      <c r="F96" s="13"/>
      <c r="G96" s="45" t="s">
        <v>30</v>
      </c>
      <c r="H96" s="45"/>
      <c r="I96" s="45"/>
      <c r="J96" s="73"/>
      <c r="K96" s="148"/>
      <c r="L96" s="149"/>
      <c r="M96" s="149"/>
      <c r="N96" s="149"/>
      <c r="O96" s="149"/>
      <c r="P96" s="149"/>
      <c r="Q96" s="149"/>
      <c r="R96" s="149"/>
      <c r="S96" s="146" t="s">
        <v>300</v>
      </c>
      <c r="T96" s="147" t="s">
        <v>299</v>
      </c>
      <c r="U96" s="142" t="s">
        <v>281</v>
      </c>
      <c r="V96" s="142" t="s">
        <v>667</v>
      </c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</row>
    <row r="97" spans="1:36" s="35" customFormat="1" ht="16.5" customHeight="1" x14ac:dyDescent="0.2">
      <c r="A97" s="212"/>
      <c r="B97" s="213"/>
      <c r="C97" s="385" t="s">
        <v>825</v>
      </c>
      <c r="D97" s="299"/>
      <c r="E97" s="299"/>
      <c r="F97" s="367"/>
      <c r="G97" s="465" t="s">
        <v>826</v>
      </c>
      <c r="H97" s="466"/>
      <c r="I97" s="466"/>
      <c r="J97" s="467"/>
      <c r="K97" s="150"/>
      <c r="L97" s="152"/>
      <c r="M97" s="152"/>
      <c r="N97" s="152"/>
      <c r="O97" s="152"/>
      <c r="P97" s="152"/>
      <c r="Q97" s="152"/>
      <c r="R97" s="152"/>
      <c r="S97" s="146" t="s">
        <v>298</v>
      </c>
      <c r="T97" s="147" t="s">
        <v>297</v>
      </c>
      <c r="U97" s="142" t="s">
        <v>283</v>
      </c>
      <c r="V97" s="142" t="s">
        <v>603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</row>
    <row r="98" spans="1:36" s="34" customFormat="1" ht="8.25" customHeight="1" x14ac:dyDescent="0.2">
      <c r="A98" s="210" t="s">
        <v>21</v>
      </c>
      <c r="B98" s="224"/>
      <c r="C98" s="72" t="s">
        <v>10</v>
      </c>
      <c r="D98" s="13" t="s">
        <v>11</v>
      </c>
      <c r="E98" s="14" t="s">
        <v>12</v>
      </c>
      <c r="F98" s="59"/>
      <c r="G98" s="45" t="s">
        <v>80</v>
      </c>
      <c r="H98" s="45"/>
      <c r="I98" s="45"/>
      <c r="J98" s="73"/>
      <c r="K98" s="148"/>
      <c r="L98" s="149"/>
      <c r="M98" s="149"/>
      <c r="N98" s="149"/>
      <c r="O98" s="149"/>
      <c r="P98" s="149"/>
      <c r="Q98" s="149"/>
      <c r="R98" s="149"/>
      <c r="S98" s="146" t="s">
        <v>302</v>
      </c>
      <c r="T98" s="147" t="s">
        <v>301</v>
      </c>
      <c r="U98" s="142" t="s">
        <v>285</v>
      </c>
      <c r="V98" s="142" t="s">
        <v>601</v>
      </c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</row>
    <row r="99" spans="1:36" s="35" customFormat="1" ht="16.5" customHeight="1" x14ac:dyDescent="0.2">
      <c r="A99" s="212"/>
      <c r="B99" s="213"/>
      <c r="C99" s="1" t="s">
        <v>803</v>
      </c>
      <c r="D99" s="1" t="s">
        <v>827</v>
      </c>
      <c r="E99" s="290" t="s">
        <v>828</v>
      </c>
      <c r="F99" s="450"/>
      <c r="G99" s="468"/>
      <c r="H99" s="469"/>
      <c r="I99" s="469"/>
      <c r="J99" s="470"/>
      <c r="K99" s="150"/>
      <c r="L99" s="152"/>
      <c r="M99" s="152"/>
      <c r="N99" s="152"/>
      <c r="O99" s="152"/>
      <c r="P99" s="152"/>
      <c r="Q99" s="152"/>
      <c r="R99" s="152"/>
      <c r="S99" s="146" t="s">
        <v>304</v>
      </c>
      <c r="T99" s="147" t="s">
        <v>303</v>
      </c>
      <c r="U99" s="142" t="s">
        <v>287</v>
      </c>
      <c r="V99" s="142" t="s">
        <v>604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</row>
    <row r="100" spans="1:36" s="34" customFormat="1" ht="8.25" customHeight="1" x14ac:dyDescent="0.2">
      <c r="A100" s="210" t="s">
        <v>86</v>
      </c>
      <c r="B100" s="224"/>
      <c r="C100" s="72" t="s">
        <v>10</v>
      </c>
      <c r="D100" s="13" t="s">
        <v>11</v>
      </c>
      <c r="E100" s="14" t="s">
        <v>12</v>
      </c>
      <c r="F100" s="59"/>
      <c r="G100" s="122" t="s">
        <v>82</v>
      </c>
      <c r="H100" s="45"/>
      <c r="I100" s="45"/>
      <c r="J100" s="73"/>
      <c r="K100" s="148"/>
      <c r="L100" s="149"/>
      <c r="M100" s="149"/>
      <c r="N100" s="149"/>
      <c r="O100" s="149"/>
      <c r="P100" s="149"/>
      <c r="Q100" s="149"/>
      <c r="R100" s="149"/>
      <c r="S100" s="146" t="s">
        <v>308</v>
      </c>
      <c r="T100" s="147" t="s">
        <v>307</v>
      </c>
      <c r="U100" s="142" t="s">
        <v>289</v>
      </c>
      <c r="V100" s="142" t="s">
        <v>687</v>
      </c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</row>
    <row r="101" spans="1:36" s="35" customFormat="1" ht="16.5" customHeight="1" x14ac:dyDescent="0.2">
      <c r="A101" s="212"/>
      <c r="B101" s="213"/>
      <c r="C101" s="6"/>
      <c r="D101" s="6"/>
      <c r="E101" s="189"/>
      <c r="F101" s="190"/>
      <c r="G101" s="191"/>
      <c r="H101" s="192"/>
      <c r="I101" s="192"/>
      <c r="J101" s="193"/>
      <c r="K101" s="150"/>
      <c r="L101" s="152"/>
      <c r="M101" s="152"/>
      <c r="N101" s="152"/>
      <c r="O101" s="152"/>
      <c r="P101" s="152"/>
      <c r="Q101" s="152"/>
      <c r="R101" s="152"/>
      <c r="S101" s="146" t="s">
        <v>416</v>
      </c>
      <c r="T101" s="147" t="s">
        <v>415</v>
      </c>
      <c r="U101" s="142" t="s">
        <v>291</v>
      </c>
      <c r="V101" s="142" t="s">
        <v>647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</row>
    <row r="102" spans="1:36" s="34" customFormat="1" ht="8.25" customHeight="1" x14ac:dyDescent="0.2">
      <c r="A102" s="210" t="s">
        <v>39</v>
      </c>
      <c r="B102" s="211"/>
      <c r="C102" s="454" t="s">
        <v>32</v>
      </c>
      <c r="D102" s="454"/>
      <c r="E102" s="455" t="s">
        <v>81</v>
      </c>
      <c r="F102" s="455"/>
      <c r="G102" s="454" t="s">
        <v>33</v>
      </c>
      <c r="H102" s="454"/>
      <c r="I102" s="454"/>
      <c r="J102" s="454"/>
      <c r="K102" s="148"/>
      <c r="L102" s="149"/>
      <c r="M102" s="149"/>
      <c r="N102" s="149"/>
      <c r="O102" s="149"/>
      <c r="P102" s="149"/>
      <c r="Q102" s="149"/>
      <c r="R102" s="149"/>
      <c r="S102" s="146" t="s">
        <v>310</v>
      </c>
      <c r="T102" s="147" t="s">
        <v>309</v>
      </c>
      <c r="U102" s="142" t="s">
        <v>293</v>
      </c>
      <c r="V102" s="142" t="s">
        <v>537</v>
      </c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</row>
    <row r="103" spans="1:36" s="35" customFormat="1" ht="20.100000000000001" customHeight="1" x14ac:dyDescent="0.2">
      <c r="A103" s="212"/>
      <c r="B103" s="213"/>
      <c r="C103" s="368"/>
      <c r="D103" s="358"/>
      <c r="E103" s="464"/>
      <c r="F103" s="464"/>
      <c r="G103" s="438" t="s">
        <v>829</v>
      </c>
      <c r="H103" s="438"/>
      <c r="I103" s="438"/>
      <c r="J103" s="439"/>
      <c r="K103" s="150"/>
      <c r="L103" s="152"/>
      <c r="M103" s="152"/>
      <c r="N103" s="152"/>
      <c r="O103" s="152"/>
      <c r="P103" s="152"/>
      <c r="Q103" s="152"/>
      <c r="R103" s="152"/>
      <c r="S103" s="146" t="s">
        <v>314</v>
      </c>
      <c r="T103" s="147" t="s">
        <v>313</v>
      </c>
      <c r="U103" s="142" t="s">
        <v>295</v>
      </c>
      <c r="V103" s="142" t="s">
        <v>605</v>
      </c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</row>
    <row r="104" spans="1:36" s="34" customFormat="1" ht="8.25" customHeight="1" x14ac:dyDescent="0.2">
      <c r="A104" s="214" t="s">
        <v>85</v>
      </c>
      <c r="B104" s="215"/>
      <c r="C104" s="72" t="s">
        <v>50</v>
      </c>
      <c r="D104" s="63" t="s">
        <v>51</v>
      </c>
      <c r="E104" s="88" t="s">
        <v>52</v>
      </c>
      <c r="F104" s="88" t="s">
        <v>83</v>
      </c>
      <c r="G104" s="63" t="s">
        <v>84</v>
      </c>
      <c r="H104" s="416" t="s">
        <v>769</v>
      </c>
      <c r="I104" s="417"/>
      <c r="J104" s="442"/>
      <c r="K104" s="148"/>
      <c r="L104" s="149"/>
      <c r="M104" s="149"/>
      <c r="N104" s="149"/>
      <c r="O104" s="149"/>
      <c r="P104" s="149"/>
      <c r="Q104" s="149"/>
      <c r="R104" s="149"/>
      <c r="S104" s="146" t="s">
        <v>306</v>
      </c>
      <c r="T104" s="147" t="s">
        <v>305</v>
      </c>
      <c r="U104" s="142" t="s">
        <v>297</v>
      </c>
      <c r="V104" s="142" t="s">
        <v>606</v>
      </c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</row>
    <row r="105" spans="1:36" s="35" customFormat="1" ht="16.5" customHeight="1" thickBot="1" x14ac:dyDescent="0.25">
      <c r="A105" s="216"/>
      <c r="B105" s="217"/>
      <c r="C105" s="25" t="s">
        <v>830</v>
      </c>
      <c r="D105" s="26"/>
      <c r="E105" s="26"/>
      <c r="F105" s="27"/>
      <c r="G105" s="28"/>
      <c r="H105" s="486" t="s">
        <v>831</v>
      </c>
      <c r="I105" s="487"/>
      <c r="J105" s="488"/>
      <c r="K105" s="150"/>
      <c r="L105" s="152"/>
      <c r="M105" s="152"/>
      <c r="N105" s="152"/>
      <c r="O105" s="152"/>
      <c r="P105" s="152"/>
      <c r="Q105" s="152"/>
      <c r="R105" s="152"/>
      <c r="S105" s="146" t="s">
        <v>316</v>
      </c>
      <c r="T105" s="147" t="s">
        <v>315</v>
      </c>
      <c r="U105" s="142" t="s">
        <v>299</v>
      </c>
      <c r="V105" s="142" t="s">
        <v>699</v>
      </c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</row>
    <row r="106" spans="1:36" s="34" customFormat="1" ht="8.25" customHeight="1" x14ac:dyDescent="0.2">
      <c r="A106" s="218" t="s">
        <v>34</v>
      </c>
      <c r="B106" s="219"/>
      <c r="C106" s="66" t="s">
        <v>29</v>
      </c>
      <c r="D106" s="60"/>
      <c r="E106" s="60"/>
      <c r="F106" s="87"/>
      <c r="G106" s="60" t="s">
        <v>30</v>
      </c>
      <c r="H106" s="60"/>
      <c r="I106" s="60"/>
      <c r="J106" s="89"/>
      <c r="K106" s="148"/>
      <c r="L106" s="149"/>
      <c r="M106" s="149"/>
      <c r="N106" s="149"/>
      <c r="O106" s="149"/>
      <c r="P106" s="149"/>
      <c r="Q106" s="149"/>
      <c r="R106" s="149"/>
      <c r="S106" s="146" t="s">
        <v>318</v>
      </c>
      <c r="T106" s="147" t="s">
        <v>317</v>
      </c>
      <c r="U106" s="142" t="s">
        <v>301</v>
      </c>
      <c r="V106" s="142" t="s">
        <v>612</v>
      </c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</row>
    <row r="107" spans="1:36" s="35" customFormat="1" ht="16.5" customHeight="1" x14ac:dyDescent="0.2">
      <c r="A107" s="220"/>
      <c r="B107" s="221"/>
      <c r="C107" s="446"/>
      <c r="D107" s="291"/>
      <c r="E107" s="291"/>
      <c r="F107" s="292"/>
      <c r="G107" s="447"/>
      <c r="H107" s="448"/>
      <c r="I107" s="448"/>
      <c r="J107" s="449"/>
      <c r="K107" s="150"/>
      <c r="L107" s="152"/>
      <c r="M107" s="152"/>
      <c r="N107" s="152"/>
      <c r="O107" s="152"/>
      <c r="P107" s="152"/>
      <c r="Q107" s="152"/>
      <c r="R107" s="152"/>
      <c r="S107" s="146" t="s">
        <v>328</v>
      </c>
      <c r="T107" s="147" t="s">
        <v>327</v>
      </c>
      <c r="U107" s="142" t="s">
        <v>303</v>
      </c>
      <c r="V107" s="142" t="s">
        <v>608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</row>
    <row r="108" spans="1:36" s="34" customFormat="1" ht="8.25" customHeight="1" x14ac:dyDescent="0.2">
      <c r="A108" s="250" t="s">
        <v>21</v>
      </c>
      <c r="B108" s="251"/>
      <c r="C108" s="72" t="s">
        <v>10</v>
      </c>
      <c r="D108" s="45" t="s">
        <v>68</v>
      </c>
      <c r="E108" s="45"/>
      <c r="F108" s="59"/>
      <c r="G108" s="45" t="s">
        <v>13</v>
      </c>
      <c r="H108" s="45"/>
      <c r="I108" s="45"/>
      <c r="J108" s="73"/>
      <c r="K108" s="148"/>
      <c r="L108" s="149"/>
      <c r="M108" s="149"/>
      <c r="N108" s="149"/>
      <c r="O108" s="149"/>
      <c r="P108" s="149"/>
      <c r="Q108" s="149"/>
      <c r="R108" s="149"/>
      <c r="S108" s="146" t="s">
        <v>326</v>
      </c>
      <c r="T108" s="147" t="s">
        <v>325</v>
      </c>
      <c r="U108" s="142" t="s">
        <v>305</v>
      </c>
      <c r="V108" s="142" t="s">
        <v>663</v>
      </c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</row>
    <row r="109" spans="1:36" s="35" customFormat="1" ht="16.5" customHeight="1" x14ac:dyDescent="0.2">
      <c r="A109" s="220"/>
      <c r="B109" s="221"/>
      <c r="C109" s="1"/>
      <c r="D109" s="290"/>
      <c r="E109" s="291"/>
      <c r="F109" s="450"/>
      <c r="G109" s="451"/>
      <c r="H109" s="452"/>
      <c r="I109" s="452"/>
      <c r="J109" s="453"/>
      <c r="K109" s="150"/>
      <c r="L109" s="152"/>
      <c r="M109" s="152"/>
      <c r="N109" s="152"/>
      <c r="O109" s="152"/>
      <c r="P109" s="152"/>
      <c r="Q109" s="152"/>
      <c r="R109" s="152"/>
      <c r="S109" s="146" t="s">
        <v>322</v>
      </c>
      <c r="T109" s="147" t="s">
        <v>321</v>
      </c>
      <c r="U109" s="142" t="s">
        <v>307</v>
      </c>
      <c r="V109" s="142" t="s">
        <v>607</v>
      </c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</row>
    <row r="110" spans="1:36" ht="7.5" customHeight="1" x14ac:dyDescent="0.2">
      <c r="A110" s="250" t="s">
        <v>86</v>
      </c>
      <c r="B110" s="251"/>
      <c r="C110" s="72" t="s">
        <v>10</v>
      </c>
      <c r="D110" s="13" t="s">
        <v>11</v>
      </c>
      <c r="E110" s="14" t="s">
        <v>12</v>
      </c>
      <c r="F110" s="59"/>
      <c r="G110" s="122" t="s">
        <v>82</v>
      </c>
      <c r="H110" s="45"/>
      <c r="I110" s="45"/>
      <c r="J110" s="73"/>
      <c r="K110" s="154"/>
      <c r="S110" s="146" t="s">
        <v>320</v>
      </c>
      <c r="T110" s="147" t="s">
        <v>319</v>
      </c>
      <c r="U110" s="142" t="s">
        <v>309</v>
      </c>
      <c r="V110" s="142" t="s">
        <v>609</v>
      </c>
    </row>
    <row r="111" spans="1:36" s="35" customFormat="1" ht="16.5" customHeight="1" x14ac:dyDescent="0.2">
      <c r="A111" s="220"/>
      <c r="B111" s="221"/>
      <c r="C111" s="1"/>
      <c r="D111" s="1"/>
      <c r="E111" s="352"/>
      <c r="F111" s="358"/>
      <c r="G111" s="456"/>
      <c r="H111" s="457"/>
      <c r="I111" s="457"/>
      <c r="J111" s="458"/>
      <c r="K111" s="150"/>
      <c r="L111" s="152"/>
      <c r="M111" s="152"/>
      <c r="N111" s="152"/>
      <c r="O111" s="152"/>
      <c r="P111" s="152"/>
      <c r="Q111" s="152"/>
      <c r="R111" s="152"/>
      <c r="S111" s="146" t="s">
        <v>330</v>
      </c>
      <c r="T111" s="147" t="s">
        <v>329</v>
      </c>
      <c r="U111" s="142" t="s">
        <v>311</v>
      </c>
      <c r="V111" s="142" t="s">
        <v>649</v>
      </c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</row>
    <row r="112" spans="1:36" ht="8.25" customHeight="1" x14ac:dyDescent="0.2">
      <c r="A112" s="250" t="s">
        <v>39</v>
      </c>
      <c r="B112" s="251"/>
      <c r="C112" s="454" t="s">
        <v>32</v>
      </c>
      <c r="D112" s="454"/>
      <c r="E112" s="455" t="s">
        <v>81</v>
      </c>
      <c r="F112" s="455"/>
      <c r="G112" s="454" t="s">
        <v>33</v>
      </c>
      <c r="H112" s="454"/>
      <c r="I112" s="454"/>
      <c r="J112" s="454"/>
      <c r="S112" s="146" t="s">
        <v>332</v>
      </c>
      <c r="T112" s="147" t="s">
        <v>331</v>
      </c>
      <c r="U112" s="142" t="s">
        <v>313</v>
      </c>
      <c r="V112" s="142" t="s">
        <v>610</v>
      </c>
    </row>
    <row r="113" spans="1:36" ht="20.100000000000001" customHeight="1" x14ac:dyDescent="0.2">
      <c r="A113" s="220"/>
      <c r="B113" s="221"/>
      <c r="C113" s="368"/>
      <c r="D113" s="358"/>
      <c r="E113" s="464"/>
      <c r="F113" s="464"/>
      <c r="G113" s="438"/>
      <c r="H113" s="438"/>
      <c r="I113" s="438"/>
      <c r="J113" s="439"/>
      <c r="S113" s="146" t="s">
        <v>334</v>
      </c>
      <c r="T113" s="147" t="s">
        <v>333</v>
      </c>
      <c r="U113" s="142" t="s">
        <v>315</v>
      </c>
      <c r="V113" s="142" t="s">
        <v>708</v>
      </c>
    </row>
    <row r="114" spans="1:36" s="35" customFormat="1" ht="8.25" customHeight="1" x14ac:dyDescent="0.2">
      <c r="A114" s="323" t="s">
        <v>85</v>
      </c>
      <c r="B114" s="324"/>
      <c r="C114" s="72" t="s">
        <v>50</v>
      </c>
      <c r="D114" s="63" t="s">
        <v>51</v>
      </c>
      <c r="E114" s="63" t="s">
        <v>52</v>
      </c>
      <c r="F114" s="63" t="s">
        <v>83</v>
      </c>
      <c r="G114" s="63" t="s">
        <v>84</v>
      </c>
      <c r="H114" s="416" t="s">
        <v>769</v>
      </c>
      <c r="I114" s="417"/>
      <c r="J114" s="442"/>
      <c r="K114" s="158"/>
      <c r="L114" s="152"/>
      <c r="M114" s="152"/>
      <c r="N114" s="152"/>
      <c r="O114" s="152"/>
      <c r="P114" s="152"/>
      <c r="Q114" s="152"/>
      <c r="R114" s="152"/>
      <c r="S114" s="146" t="s">
        <v>354</v>
      </c>
      <c r="T114" s="147" t="s">
        <v>353</v>
      </c>
      <c r="U114" s="142" t="s">
        <v>317</v>
      </c>
      <c r="V114" s="142" t="s">
        <v>615</v>
      </c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</row>
    <row r="115" spans="1:36" s="34" customFormat="1" ht="14.25" customHeight="1" thickBot="1" x14ac:dyDescent="0.25">
      <c r="A115" s="325"/>
      <c r="B115" s="326"/>
      <c r="C115" s="8"/>
      <c r="D115" s="9"/>
      <c r="E115" s="9"/>
      <c r="F115" s="10"/>
      <c r="G115" s="11"/>
      <c r="H115" s="443"/>
      <c r="I115" s="444"/>
      <c r="J115" s="445"/>
      <c r="K115" s="148"/>
      <c r="L115" s="149"/>
      <c r="M115" s="149"/>
      <c r="N115" s="149"/>
      <c r="O115" s="149"/>
      <c r="P115" s="149"/>
      <c r="Q115" s="149"/>
      <c r="R115" s="149"/>
      <c r="S115" s="146" t="s">
        <v>336</v>
      </c>
      <c r="T115" s="147" t="s">
        <v>335</v>
      </c>
      <c r="U115" s="142" t="s">
        <v>319</v>
      </c>
      <c r="V115" s="142" t="s">
        <v>614</v>
      </c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</row>
    <row r="116" spans="1:36" s="34" customFormat="1" ht="6.95" customHeight="1" thickBot="1" x14ac:dyDescent="0.25">
      <c r="A116" s="121"/>
      <c r="B116" s="75"/>
      <c r="C116" s="75"/>
      <c r="D116" s="76"/>
      <c r="E116" s="77"/>
      <c r="F116" s="77"/>
      <c r="G116" s="78"/>
      <c r="H116" s="78"/>
      <c r="I116" s="78"/>
      <c r="J116" s="78"/>
      <c r="K116" s="148"/>
      <c r="L116" s="149"/>
      <c r="M116" s="149"/>
      <c r="N116" s="149"/>
      <c r="O116" s="149"/>
      <c r="P116" s="149"/>
      <c r="Q116" s="149"/>
      <c r="R116" s="149"/>
      <c r="S116" s="146" t="s">
        <v>342</v>
      </c>
      <c r="T116" s="147" t="s">
        <v>341</v>
      </c>
      <c r="U116" s="142" t="s">
        <v>321</v>
      </c>
      <c r="V116" s="142" t="s">
        <v>613</v>
      </c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</row>
    <row r="117" spans="1:36" ht="15" x14ac:dyDescent="0.2">
      <c r="A117" s="79" t="s">
        <v>35</v>
      </c>
      <c r="B117" s="80"/>
      <c r="C117" s="80"/>
      <c r="D117" s="81"/>
      <c r="E117" s="81"/>
      <c r="F117" s="81"/>
      <c r="G117" s="81"/>
      <c r="H117" s="81"/>
      <c r="I117" s="81"/>
      <c r="J117" s="82"/>
      <c r="K117" s="154"/>
      <c r="S117" s="146" t="s">
        <v>340</v>
      </c>
      <c r="T117" s="147" t="s">
        <v>339</v>
      </c>
      <c r="U117" s="142" t="s">
        <v>323</v>
      </c>
      <c r="V117" s="142" t="s">
        <v>656</v>
      </c>
    </row>
    <row r="118" spans="1:36" s="33" customFormat="1" ht="10.5" customHeight="1" x14ac:dyDescent="0.2">
      <c r="A118" s="210" t="s">
        <v>87</v>
      </c>
      <c r="B118" s="224"/>
      <c r="C118" s="12" t="s">
        <v>89</v>
      </c>
      <c r="D118" s="45"/>
      <c r="E118" s="13"/>
      <c r="F118" s="123" t="s">
        <v>59</v>
      </c>
      <c r="G118" s="13"/>
      <c r="H118" s="45" t="s">
        <v>60</v>
      </c>
      <c r="I118" s="45"/>
      <c r="J118" s="73"/>
      <c r="K118" s="156"/>
      <c r="L118" s="145"/>
      <c r="M118" s="145"/>
      <c r="N118" s="145"/>
      <c r="O118" s="145"/>
      <c r="P118" s="145"/>
      <c r="Q118" s="145"/>
      <c r="R118" s="145"/>
      <c r="S118" s="146" t="s">
        <v>346</v>
      </c>
      <c r="T118" s="147" t="s">
        <v>345</v>
      </c>
      <c r="U118" s="142" t="s">
        <v>325</v>
      </c>
      <c r="V118" s="142" t="s">
        <v>616</v>
      </c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</row>
    <row r="119" spans="1:36" s="34" customFormat="1" x14ac:dyDescent="0.2">
      <c r="A119" s="212"/>
      <c r="B119" s="213"/>
      <c r="C119" s="446" t="s">
        <v>832</v>
      </c>
      <c r="D119" s="469"/>
      <c r="E119" s="441"/>
      <c r="F119" s="290" t="s">
        <v>833</v>
      </c>
      <c r="G119" s="441"/>
      <c r="H119" s="290" t="s">
        <v>834</v>
      </c>
      <c r="I119" s="469"/>
      <c r="J119" s="470"/>
      <c r="K119" s="148"/>
      <c r="L119" s="149"/>
      <c r="M119" s="149"/>
      <c r="N119" s="149"/>
      <c r="O119" s="149"/>
      <c r="P119" s="149"/>
      <c r="Q119" s="149"/>
      <c r="R119" s="149"/>
      <c r="S119" s="146" t="s">
        <v>356</v>
      </c>
      <c r="T119" s="147" t="s">
        <v>355</v>
      </c>
      <c r="U119" s="142" t="s">
        <v>327</v>
      </c>
      <c r="V119" s="142" t="s">
        <v>585</v>
      </c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</row>
    <row r="120" spans="1:36" s="34" customFormat="1" ht="14.25" customHeight="1" x14ac:dyDescent="0.2">
      <c r="A120" s="321" t="s">
        <v>88</v>
      </c>
      <c r="B120" s="322"/>
      <c r="C120" s="489" t="s">
        <v>835</v>
      </c>
      <c r="D120" s="490"/>
      <c r="E120" s="491"/>
      <c r="F120" s="460"/>
      <c r="G120" s="459"/>
      <c r="H120" s="461"/>
      <c r="I120" s="462"/>
      <c r="J120" s="463"/>
      <c r="K120" s="148"/>
      <c r="L120" s="149"/>
      <c r="M120" s="149"/>
      <c r="N120" s="149"/>
      <c r="O120" s="149"/>
      <c r="P120" s="149"/>
      <c r="Q120" s="149"/>
      <c r="R120" s="149"/>
      <c r="S120" s="146" t="s">
        <v>358</v>
      </c>
      <c r="T120" s="147" t="s">
        <v>357</v>
      </c>
      <c r="U120" s="142" t="s">
        <v>329</v>
      </c>
      <c r="V120" s="142" t="s">
        <v>617</v>
      </c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</row>
    <row r="121" spans="1:36" s="34" customFormat="1" ht="8.25" customHeight="1" x14ac:dyDescent="0.2">
      <c r="A121" s="200" t="s">
        <v>61</v>
      </c>
      <c r="B121" s="201"/>
      <c r="C121" s="492" t="s">
        <v>836</v>
      </c>
      <c r="D121" s="493"/>
      <c r="E121" s="493"/>
      <c r="F121" s="493"/>
      <c r="G121" s="493"/>
      <c r="H121" s="493"/>
      <c r="I121" s="493"/>
      <c r="J121" s="494"/>
      <c r="K121" s="148"/>
      <c r="L121" s="149"/>
      <c r="M121" s="149"/>
      <c r="N121" s="149"/>
      <c r="O121" s="149"/>
      <c r="P121" s="149"/>
      <c r="Q121" s="149"/>
      <c r="R121" s="149"/>
      <c r="S121" s="146" t="s">
        <v>352</v>
      </c>
      <c r="T121" s="147" t="s">
        <v>351</v>
      </c>
      <c r="U121" s="142" t="s">
        <v>331</v>
      </c>
      <c r="V121" s="142" t="s">
        <v>618</v>
      </c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</row>
    <row r="122" spans="1:36" s="35" customFormat="1" ht="14.25" customHeight="1" x14ac:dyDescent="0.2">
      <c r="A122" s="202"/>
      <c r="B122" s="203"/>
      <c r="C122" s="440"/>
      <c r="D122" s="469"/>
      <c r="E122" s="469"/>
      <c r="F122" s="469"/>
      <c r="G122" s="469"/>
      <c r="H122" s="469"/>
      <c r="I122" s="469"/>
      <c r="J122" s="470"/>
      <c r="K122" s="158"/>
      <c r="L122" s="152"/>
      <c r="M122" s="152"/>
      <c r="N122" s="152"/>
      <c r="O122" s="152"/>
      <c r="P122" s="152"/>
      <c r="Q122" s="152"/>
      <c r="R122" s="152"/>
      <c r="S122" s="146" t="s">
        <v>368</v>
      </c>
      <c r="T122" s="147" t="s">
        <v>367</v>
      </c>
      <c r="U122" s="142" t="s">
        <v>333</v>
      </c>
      <c r="V122" s="142" t="s">
        <v>566</v>
      </c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1:36" x14ac:dyDescent="0.2">
      <c r="A123" s="214" t="s">
        <v>62</v>
      </c>
      <c r="B123" s="215"/>
      <c r="C123" s="310"/>
      <c r="D123" s="311"/>
      <c r="E123" s="311"/>
      <c r="F123" s="311"/>
      <c r="G123" s="311"/>
      <c r="H123" s="311"/>
      <c r="I123" s="311"/>
      <c r="J123" s="312"/>
      <c r="K123" s="159"/>
      <c r="S123" s="146" t="s">
        <v>366</v>
      </c>
      <c r="T123" s="147" t="s">
        <v>365</v>
      </c>
      <c r="U123" s="142" t="s">
        <v>724</v>
      </c>
      <c r="V123" s="142" t="s">
        <v>713</v>
      </c>
    </row>
    <row r="124" spans="1:36" x14ac:dyDescent="0.2">
      <c r="A124" s="212"/>
      <c r="B124" s="213"/>
      <c r="C124" s="313"/>
      <c r="D124" s="314"/>
      <c r="E124" s="314"/>
      <c r="F124" s="314"/>
      <c r="G124" s="314"/>
      <c r="H124" s="314"/>
      <c r="I124" s="314"/>
      <c r="J124" s="315"/>
      <c r="K124" s="159"/>
      <c r="S124" s="146" t="s">
        <v>348</v>
      </c>
      <c r="T124" s="147" t="s">
        <v>347</v>
      </c>
      <c r="U124" s="142" t="s">
        <v>335</v>
      </c>
      <c r="V124" s="142" t="s">
        <v>567</v>
      </c>
    </row>
    <row r="125" spans="1:36" ht="8.25" customHeight="1" x14ac:dyDescent="0.2">
      <c r="A125" s="249" t="s">
        <v>36</v>
      </c>
      <c r="B125" s="224"/>
      <c r="C125" s="66" t="s">
        <v>90</v>
      </c>
      <c r="D125" s="60"/>
      <c r="E125" s="60"/>
      <c r="F125" s="60"/>
      <c r="G125" s="60"/>
      <c r="H125" s="14" t="s">
        <v>91</v>
      </c>
      <c r="I125" s="60"/>
      <c r="J125" s="89"/>
      <c r="K125" s="159"/>
      <c r="S125" s="146" t="s">
        <v>245</v>
      </c>
      <c r="T125" s="147" t="s">
        <v>244</v>
      </c>
      <c r="U125" s="142" t="s">
        <v>337</v>
      </c>
      <c r="V125" s="142" t="s">
        <v>695</v>
      </c>
    </row>
    <row r="126" spans="1:36" ht="13.5" thickBot="1" x14ac:dyDescent="0.25">
      <c r="A126" s="216"/>
      <c r="B126" s="217"/>
      <c r="C126" s="436"/>
      <c r="D126" s="247"/>
      <c r="E126" s="247"/>
      <c r="F126" s="247"/>
      <c r="G126" s="437"/>
      <c r="H126" s="246"/>
      <c r="I126" s="247"/>
      <c r="J126" s="248"/>
      <c r="K126" s="159"/>
      <c r="S126" s="146" t="s">
        <v>344</v>
      </c>
      <c r="T126" s="147" t="s">
        <v>343</v>
      </c>
      <c r="U126" s="142" t="s">
        <v>339</v>
      </c>
      <c r="V126" s="142" t="s">
        <v>628</v>
      </c>
    </row>
    <row r="127" spans="1:36" ht="6.95" customHeight="1" thickBot="1" x14ac:dyDescent="0.25">
      <c r="A127" s="124"/>
      <c r="B127" s="125"/>
      <c r="C127" s="126"/>
      <c r="D127" s="126"/>
      <c r="E127" s="126"/>
      <c r="F127" s="126"/>
      <c r="G127" s="127"/>
      <c r="H127" s="128"/>
      <c r="I127" s="128"/>
      <c r="J127" s="128"/>
      <c r="K127" s="159"/>
      <c r="S127" s="146" t="s">
        <v>362</v>
      </c>
      <c r="T127" s="147" t="s">
        <v>361</v>
      </c>
      <c r="U127" s="142" t="s">
        <v>341</v>
      </c>
      <c r="V127" s="142" t="s">
        <v>619</v>
      </c>
    </row>
    <row r="128" spans="1:36" ht="15" customHeight="1" x14ac:dyDescent="0.2">
      <c r="A128" s="79" t="s">
        <v>37</v>
      </c>
      <c r="B128" s="129"/>
      <c r="C128" s="130"/>
      <c r="D128" s="130"/>
      <c r="E128" s="131"/>
      <c r="F128" s="131"/>
      <c r="G128" s="131"/>
      <c r="H128" s="131"/>
      <c r="I128" s="131"/>
      <c r="J128" s="132"/>
      <c r="S128" s="146" t="s">
        <v>350</v>
      </c>
      <c r="T128" s="147" t="s">
        <v>349</v>
      </c>
      <c r="U128" s="142" t="s">
        <v>343</v>
      </c>
      <c r="V128" s="142" t="s">
        <v>691</v>
      </c>
    </row>
    <row r="129" spans="1:22" x14ac:dyDescent="0.2">
      <c r="A129" s="241"/>
      <c r="B129" s="242"/>
      <c r="C129" s="242"/>
      <c r="D129" s="242"/>
      <c r="E129" s="242"/>
      <c r="F129" s="243"/>
      <c r="G129" s="244"/>
      <c r="H129" s="244"/>
      <c r="I129" s="244"/>
      <c r="J129" s="245"/>
      <c r="S129" s="146" t="s">
        <v>360</v>
      </c>
      <c r="T129" s="147" t="s">
        <v>359</v>
      </c>
      <c r="U129" s="142" t="s">
        <v>345</v>
      </c>
      <c r="V129" s="142" t="s">
        <v>669</v>
      </c>
    </row>
    <row r="130" spans="1:22" x14ac:dyDescent="0.2">
      <c r="A130" s="241"/>
      <c r="B130" s="242"/>
      <c r="C130" s="242"/>
      <c r="D130" s="242"/>
      <c r="E130" s="242"/>
      <c r="F130" s="243"/>
      <c r="G130" s="244"/>
      <c r="H130" s="244"/>
      <c r="I130" s="244"/>
      <c r="J130" s="245"/>
      <c r="S130" s="146" t="s">
        <v>338</v>
      </c>
      <c r="T130" s="147" t="s">
        <v>337</v>
      </c>
      <c r="U130" s="142" t="s">
        <v>347</v>
      </c>
      <c r="V130" s="142" t="s">
        <v>624</v>
      </c>
    </row>
    <row r="131" spans="1:22" ht="13.5" thickBot="1" x14ac:dyDescent="0.25">
      <c r="A131" s="235"/>
      <c r="B131" s="236"/>
      <c r="C131" s="236"/>
      <c r="D131" s="236"/>
      <c r="E131" s="237"/>
      <c r="F131" s="238"/>
      <c r="G131" s="239"/>
      <c r="H131" s="239"/>
      <c r="I131" s="239"/>
      <c r="J131" s="240"/>
      <c r="S131" s="146" t="s">
        <v>364</v>
      </c>
      <c r="T131" s="147" t="s">
        <v>363</v>
      </c>
      <c r="U131" s="142" t="s">
        <v>349</v>
      </c>
      <c r="V131" s="142" t="s">
        <v>625</v>
      </c>
    </row>
    <row r="132" spans="1:22" x14ac:dyDescent="0.2">
      <c r="A132" s="196"/>
      <c r="B132" s="196"/>
      <c r="C132" s="196"/>
      <c r="D132" s="196"/>
      <c r="E132" s="196"/>
      <c r="F132" s="196"/>
      <c r="G132" s="196"/>
      <c r="H132" s="196"/>
      <c r="S132" s="146" t="s">
        <v>370</v>
      </c>
      <c r="T132" s="147" t="s">
        <v>369</v>
      </c>
      <c r="U132" s="142" t="s">
        <v>351</v>
      </c>
      <c r="V132" s="142" t="s">
        <v>693</v>
      </c>
    </row>
    <row r="133" spans="1:22" x14ac:dyDescent="0.2">
      <c r="A133" s="196"/>
      <c r="B133" s="196"/>
      <c r="C133" s="196"/>
      <c r="D133" s="196"/>
      <c r="E133" s="196"/>
      <c r="F133" s="196"/>
      <c r="G133" s="196"/>
      <c r="H133" s="196"/>
      <c r="S133" s="146" t="s">
        <v>372</v>
      </c>
      <c r="T133" s="147" t="s">
        <v>371</v>
      </c>
      <c r="U133" s="142" t="s">
        <v>353</v>
      </c>
      <c r="V133" s="142" t="s">
        <v>554</v>
      </c>
    </row>
    <row r="134" spans="1:22" x14ac:dyDescent="0.2">
      <c r="S134" s="146" t="s">
        <v>390</v>
      </c>
      <c r="T134" s="147" t="s">
        <v>389</v>
      </c>
      <c r="U134" s="142" t="s">
        <v>355</v>
      </c>
      <c r="V134" s="142" t="s">
        <v>568</v>
      </c>
    </row>
    <row r="135" spans="1:22" x14ac:dyDescent="0.2">
      <c r="S135" s="146" t="s">
        <v>378</v>
      </c>
      <c r="T135" s="147" t="s">
        <v>377</v>
      </c>
      <c r="U135" s="142" t="s">
        <v>357</v>
      </c>
      <c r="V135" s="142" t="s">
        <v>622</v>
      </c>
    </row>
    <row r="136" spans="1:22" x14ac:dyDescent="0.2">
      <c r="S136" s="146" t="s">
        <v>376</v>
      </c>
      <c r="T136" s="147" t="s">
        <v>375</v>
      </c>
      <c r="U136" s="142" t="s">
        <v>359</v>
      </c>
      <c r="V136" s="142" t="s">
        <v>720</v>
      </c>
    </row>
    <row r="137" spans="1:22" x14ac:dyDescent="0.2">
      <c r="S137" s="146" t="s">
        <v>115</v>
      </c>
      <c r="T137" s="147" t="s">
        <v>114</v>
      </c>
      <c r="U137" s="142" t="s">
        <v>361</v>
      </c>
      <c r="V137" s="142" t="s">
        <v>569</v>
      </c>
    </row>
    <row r="138" spans="1:22" x14ac:dyDescent="0.2">
      <c r="S138" s="146" t="s">
        <v>392</v>
      </c>
      <c r="T138" s="147" t="s">
        <v>391</v>
      </c>
      <c r="U138" s="142" t="s">
        <v>363</v>
      </c>
      <c r="V138" s="142" t="s">
        <v>570</v>
      </c>
    </row>
    <row r="139" spans="1:22" x14ac:dyDescent="0.2">
      <c r="S139" s="146" t="s">
        <v>374</v>
      </c>
      <c r="T139" s="147" t="s">
        <v>373</v>
      </c>
      <c r="U139" s="142" t="s">
        <v>365</v>
      </c>
      <c r="V139" s="142" t="s">
        <v>623</v>
      </c>
    </row>
    <row r="140" spans="1:22" x14ac:dyDescent="0.2">
      <c r="S140" s="146" t="s">
        <v>384</v>
      </c>
      <c r="T140" s="147" t="s">
        <v>383</v>
      </c>
      <c r="U140" s="142" t="s">
        <v>367</v>
      </c>
      <c r="V140" s="142" t="s">
        <v>590</v>
      </c>
    </row>
    <row r="141" spans="1:22" x14ac:dyDescent="0.2">
      <c r="S141" s="146" t="s">
        <v>382</v>
      </c>
      <c r="T141" s="147" t="s">
        <v>381</v>
      </c>
      <c r="U141" s="142" t="s">
        <v>369</v>
      </c>
      <c r="V141" s="142" t="s">
        <v>627</v>
      </c>
    </row>
    <row r="142" spans="1:22" x14ac:dyDescent="0.2">
      <c r="S142" s="146" t="s">
        <v>380</v>
      </c>
      <c r="T142" s="147" t="s">
        <v>379</v>
      </c>
      <c r="U142" s="142" t="s">
        <v>371</v>
      </c>
      <c r="V142" s="142" t="s">
        <v>631</v>
      </c>
    </row>
    <row r="143" spans="1:22" x14ac:dyDescent="0.2">
      <c r="S143" s="146" t="s">
        <v>386</v>
      </c>
      <c r="T143" s="147" t="s">
        <v>385</v>
      </c>
      <c r="U143" s="142" t="s">
        <v>373</v>
      </c>
      <c r="V143" s="142" t="s">
        <v>555</v>
      </c>
    </row>
    <row r="144" spans="1:22" x14ac:dyDescent="0.2">
      <c r="S144" s="146" t="s">
        <v>388</v>
      </c>
      <c r="T144" s="147" t="s">
        <v>387</v>
      </c>
      <c r="U144" s="142" t="s">
        <v>375</v>
      </c>
      <c r="V144" s="142" t="s">
        <v>611</v>
      </c>
    </row>
    <row r="145" spans="19:22" x14ac:dyDescent="0.2">
      <c r="S145" s="146" t="s">
        <v>394</v>
      </c>
      <c r="T145" s="147" t="s">
        <v>393</v>
      </c>
      <c r="U145" s="142" t="s">
        <v>377</v>
      </c>
      <c r="V145" s="142" t="s">
        <v>522</v>
      </c>
    </row>
    <row r="146" spans="19:22" x14ac:dyDescent="0.2">
      <c r="S146" s="146" t="s">
        <v>396</v>
      </c>
      <c r="T146" s="147" t="s">
        <v>395</v>
      </c>
      <c r="U146" s="142" t="s">
        <v>379</v>
      </c>
      <c r="V146" s="142" t="s">
        <v>706</v>
      </c>
    </row>
    <row r="147" spans="19:22" x14ac:dyDescent="0.2">
      <c r="S147" s="146" t="s">
        <v>408</v>
      </c>
      <c r="T147" s="147" t="s">
        <v>407</v>
      </c>
      <c r="U147" s="142" t="s">
        <v>381</v>
      </c>
      <c r="V147" s="142" t="s">
        <v>633</v>
      </c>
    </row>
    <row r="148" spans="19:22" x14ac:dyDescent="0.2">
      <c r="S148" s="146" t="s">
        <v>406</v>
      </c>
      <c r="T148" s="147" t="s">
        <v>405</v>
      </c>
      <c r="U148" s="142" t="s">
        <v>383</v>
      </c>
      <c r="V148" s="142" t="s">
        <v>571</v>
      </c>
    </row>
    <row r="149" spans="19:22" x14ac:dyDescent="0.2">
      <c r="S149" s="146" t="s">
        <v>398</v>
      </c>
      <c r="T149" s="147" t="s">
        <v>397</v>
      </c>
      <c r="U149" s="142" t="s">
        <v>385</v>
      </c>
      <c r="V149" s="142" t="s">
        <v>634</v>
      </c>
    </row>
    <row r="150" spans="19:22" x14ac:dyDescent="0.2">
      <c r="S150" s="146" t="s">
        <v>410</v>
      </c>
      <c r="T150" s="147" t="s">
        <v>409</v>
      </c>
      <c r="U150" s="142" t="s">
        <v>387</v>
      </c>
      <c r="V150" s="142" t="s">
        <v>635</v>
      </c>
    </row>
    <row r="151" spans="19:22" x14ac:dyDescent="0.2">
      <c r="S151" s="146" t="s">
        <v>400</v>
      </c>
      <c r="T151" s="147" t="s">
        <v>399</v>
      </c>
      <c r="U151" s="142" t="s">
        <v>389</v>
      </c>
      <c r="V151" s="142" t="s">
        <v>629</v>
      </c>
    </row>
    <row r="152" spans="19:22" x14ac:dyDescent="0.2">
      <c r="S152" s="146" t="s">
        <v>402</v>
      </c>
      <c r="T152" s="147" t="s">
        <v>401</v>
      </c>
      <c r="U152" s="142" t="s">
        <v>391</v>
      </c>
      <c r="V152" s="142" t="s">
        <v>632</v>
      </c>
    </row>
    <row r="153" spans="19:22" x14ac:dyDescent="0.2">
      <c r="S153" s="146" t="s">
        <v>404</v>
      </c>
      <c r="T153" s="147" t="s">
        <v>403</v>
      </c>
      <c r="U153" s="142" t="s">
        <v>393</v>
      </c>
      <c r="V153" s="142" t="s">
        <v>637</v>
      </c>
    </row>
    <row r="154" spans="19:22" x14ac:dyDescent="0.2">
      <c r="S154" s="146" t="s">
        <v>412</v>
      </c>
      <c r="T154" s="147" t="s">
        <v>411</v>
      </c>
      <c r="U154" s="142" t="s">
        <v>395</v>
      </c>
      <c r="V154" s="142" t="s">
        <v>639</v>
      </c>
    </row>
    <row r="155" spans="19:22" x14ac:dyDescent="0.2">
      <c r="S155" s="146" t="s">
        <v>414</v>
      </c>
      <c r="T155" s="147" t="s">
        <v>413</v>
      </c>
      <c r="U155" s="142" t="s">
        <v>397</v>
      </c>
      <c r="V155" s="142" t="s">
        <v>572</v>
      </c>
    </row>
    <row r="156" spans="19:22" x14ac:dyDescent="0.2">
      <c r="S156" s="146" t="s">
        <v>418</v>
      </c>
      <c r="T156" s="147" t="s">
        <v>417</v>
      </c>
      <c r="U156" s="142" t="s">
        <v>399</v>
      </c>
      <c r="V156" s="142" t="s">
        <v>523</v>
      </c>
    </row>
    <row r="157" spans="19:22" x14ac:dyDescent="0.2">
      <c r="S157" s="146" t="s">
        <v>420</v>
      </c>
      <c r="T157" s="147" t="s">
        <v>419</v>
      </c>
      <c r="U157" s="142" t="s">
        <v>401</v>
      </c>
      <c r="V157" s="142" t="s">
        <v>592</v>
      </c>
    </row>
    <row r="158" spans="19:22" x14ac:dyDescent="0.2">
      <c r="S158" s="146" t="s">
        <v>422</v>
      </c>
      <c r="T158" s="147" t="s">
        <v>421</v>
      </c>
      <c r="U158" s="142" t="s">
        <v>403</v>
      </c>
      <c r="V158" s="142" t="s">
        <v>640</v>
      </c>
    </row>
    <row r="159" spans="19:22" x14ac:dyDescent="0.2">
      <c r="S159" s="146" t="s">
        <v>426</v>
      </c>
      <c r="T159" s="147" t="s">
        <v>425</v>
      </c>
      <c r="U159" s="142" t="s">
        <v>405</v>
      </c>
      <c r="V159" s="142" t="s">
        <v>701</v>
      </c>
    </row>
    <row r="160" spans="19:22" x14ac:dyDescent="0.2">
      <c r="S160" s="146" t="s">
        <v>428</v>
      </c>
      <c r="T160" s="147" t="s">
        <v>427</v>
      </c>
      <c r="U160" s="142" t="s">
        <v>407</v>
      </c>
      <c r="V160" s="142" t="s">
        <v>704</v>
      </c>
    </row>
    <row r="161" spans="19:22" x14ac:dyDescent="0.2">
      <c r="S161" s="146" t="s">
        <v>438</v>
      </c>
      <c r="T161" s="147" t="s">
        <v>437</v>
      </c>
      <c r="U161" s="142" t="s">
        <v>409</v>
      </c>
      <c r="V161" s="142" t="s">
        <v>410</v>
      </c>
    </row>
    <row r="162" spans="19:22" x14ac:dyDescent="0.2">
      <c r="S162" s="146" t="s">
        <v>324</v>
      </c>
      <c r="T162" s="147" t="s">
        <v>323</v>
      </c>
      <c r="U162" s="142" t="s">
        <v>411</v>
      </c>
      <c r="V162" s="142" t="s">
        <v>638</v>
      </c>
    </row>
    <row r="163" spans="19:22" x14ac:dyDescent="0.2">
      <c r="S163" s="146" t="s">
        <v>508</v>
      </c>
      <c r="T163" s="147" t="s">
        <v>507</v>
      </c>
      <c r="U163" s="142" t="s">
        <v>413</v>
      </c>
      <c r="V163" s="142" t="s">
        <v>573</v>
      </c>
    </row>
    <row r="164" spans="19:22" x14ac:dyDescent="0.2">
      <c r="S164" s="146" t="s">
        <v>430</v>
      </c>
      <c r="T164" s="147" t="s">
        <v>429</v>
      </c>
      <c r="U164" s="142" t="s">
        <v>415</v>
      </c>
      <c r="V164" s="142" t="s">
        <v>709</v>
      </c>
    </row>
    <row r="165" spans="19:22" x14ac:dyDescent="0.2">
      <c r="S165" s="146" t="s">
        <v>444</v>
      </c>
      <c r="T165" s="147" t="s">
        <v>443</v>
      </c>
      <c r="U165" s="142" t="s">
        <v>417</v>
      </c>
      <c r="V165" s="142" t="s">
        <v>641</v>
      </c>
    </row>
    <row r="166" spans="19:22" x14ac:dyDescent="0.2">
      <c r="S166" s="146" t="s">
        <v>454</v>
      </c>
      <c r="T166" s="147" t="s">
        <v>453</v>
      </c>
      <c r="U166" s="142" t="s">
        <v>419</v>
      </c>
      <c r="V166" s="142" t="s">
        <v>642</v>
      </c>
    </row>
    <row r="167" spans="19:22" x14ac:dyDescent="0.2">
      <c r="S167" s="146" t="s">
        <v>312</v>
      </c>
      <c r="T167" s="160" t="s">
        <v>311</v>
      </c>
      <c r="U167" s="142" t="s">
        <v>421</v>
      </c>
      <c r="V167" s="142" t="s">
        <v>574</v>
      </c>
    </row>
    <row r="168" spans="19:22" x14ac:dyDescent="0.2">
      <c r="S168" s="146" t="s">
        <v>432</v>
      </c>
      <c r="T168" s="147" t="s">
        <v>431</v>
      </c>
      <c r="U168" s="142" t="s">
        <v>423</v>
      </c>
      <c r="V168" s="142" t="s">
        <v>653</v>
      </c>
    </row>
    <row r="169" spans="19:22" x14ac:dyDescent="0.2">
      <c r="S169" s="146" t="s">
        <v>450</v>
      </c>
      <c r="T169" s="147" t="s">
        <v>449</v>
      </c>
      <c r="U169" s="142" t="s">
        <v>425</v>
      </c>
      <c r="V169" s="142" t="s">
        <v>526</v>
      </c>
    </row>
    <row r="170" spans="19:22" x14ac:dyDescent="0.2">
      <c r="S170" s="146" t="s">
        <v>434</v>
      </c>
      <c r="T170" s="147" t="s">
        <v>433</v>
      </c>
      <c r="U170" s="142" t="s">
        <v>427</v>
      </c>
      <c r="V170" s="142" t="s">
        <v>575</v>
      </c>
    </row>
    <row r="171" spans="19:22" x14ac:dyDescent="0.2">
      <c r="S171" s="146" t="s">
        <v>440</v>
      </c>
      <c r="T171" s="147" t="s">
        <v>439</v>
      </c>
      <c r="U171" s="142" t="s">
        <v>429</v>
      </c>
      <c r="V171" s="142" t="s">
        <v>688</v>
      </c>
    </row>
    <row r="172" spans="19:22" x14ac:dyDescent="0.2">
      <c r="S172" s="146" t="s">
        <v>436</v>
      </c>
      <c r="T172" s="147" t="s">
        <v>435</v>
      </c>
      <c r="U172" s="142" t="s">
        <v>431</v>
      </c>
      <c r="V172" s="142" t="s">
        <v>578</v>
      </c>
    </row>
    <row r="173" spans="19:22" x14ac:dyDescent="0.2">
      <c r="S173" s="146" t="s">
        <v>462</v>
      </c>
      <c r="T173" s="147" t="s">
        <v>461</v>
      </c>
      <c r="U173" s="142" t="s">
        <v>433</v>
      </c>
      <c r="V173" s="142" t="s">
        <v>650</v>
      </c>
    </row>
    <row r="174" spans="19:22" x14ac:dyDescent="0.2">
      <c r="S174" s="146" t="s">
        <v>442</v>
      </c>
      <c r="T174" s="147" t="s">
        <v>441</v>
      </c>
      <c r="U174" s="142" t="s">
        <v>435</v>
      </c>
      <c r="V174" s="142" t="s">
        <v>692</v>
      </c>
    </row>
    <row r="175" spans="19:22" x14ac:dyDescent="0.2">
      <c r="S175" s="146" t="s">
        <v>446</v>
      </c>
      <c r="T175" s="147" t="s">
        <v>445</v>
      </c>
      <c r="U175" s="142" t="s">
        <v>437</v>
      </c>
      <c r="V175" s="142" t="s">
        <v>655</v>
      </c>
    </row>
    <row r="176" spans="19:22" x14ac:dyDescent="0.2">
      <c r="S176" s="146" t="s">
        <v>448</v>
      </c>
      <c r="T176" s="147" t="s">
        <v>447</v>
      </c>
      <c r="U176" s="142" t="s">
        <v>439</v>
      </c>
      <c r="V176" s="142" t="s">
        <v>651</v>
      </c>
    </row>
    <row r="177" spans="19:22" x14ac:dyDescent="0.2">
      <c r="S177" s="146" t="s">
        <v>424</v>
      </c>
      <c r="T177" s="147" t="s">
        <v>423</v>
      </c>
      <c r="U177" s="142" t="s">
        <v>441</v>
      </c>
      <c r="V177" s="142" t="s">
        <v>662</v>
      </c>
    </row>
    <row r="178" spans="19:22" x14ac:dyDescent="0.2">
      <c r="S178" s="146" t="s">
        <v>233</v>
      </c>
      <c r="T178" s="147" t="s">
        <v>232</v>
      </c>
      <c r="U178" s="142" t="s">
        <v>443</v>
      </c>
      <c r="V178" s="142" t="s">
        <v>576</v>
      </c>
    </row>
    <row r="179" spans="19:22" x14ac:dyDescent="0.2">
      <c r="S179" s="146" t="s">
        <v>452</v>
      </c>
      <c r="T179" s="147" t="s">
        <v>451</v>
      </c>
      <c r="U179" s="142" t="s">
        <v>445</v>
      </c>
      <c r="V179" s="142" t="s">
        <v>646</v>
      </c>
    </row>
    <row r="180" spans="19:22" x14ac:dyDescent="0.2">
      <c r="S180" s="146" t="s">
        <v>456</v>
      </c>
      <c r="T180" s="147" t="s">
        <v>455</v>
      </c>
      <c r="U180" s="142" t="s">
        <v>447</v>
      </c>
      <c r="V180" s="142" t="s">
        <v>652</v>
      </c>
    </row>
    <row r="181" spans="19:22" x14ac:dyDescent="0.2">
      <c r="S181" s="146" t="s">
        <v>460</v>
      </c>
      <c r="T181" s="147" t="s">
        <v>459</v>
      </c>
      <c r="U181" s="142" t="s">
        <v>449</v>
      </c>
      <c r="V181" s="142" t="s">
        <v>664</v>
      </c>
    </row>
    <row r="182" spans="19:22" x14ac:dyDescent="0.2">
      <c r="S182" s="146" t="s">
        <v>466</v>
      </c>
      <c r="T182" s="147" t="s">
        <v>465</v>
      </c>
      <c r="U182" s="142" t="s">
        <v>451</v>
      </c>
      <c r="V182" s="142" t="s">
        <v>654</v>
      </c>
    </row>
    <row r="183" spans="19:22" x14ac:dyDescent="0.2">
      <c r="S183" s="146" t="s">
        <v>464</v>
      </c>
      <c r="T183" s="147" t="s">
        <v>463</v>
      </c>
      <c r="U183" s="142" t="s">
        <v>455</v>
      </c>
      <c r="V183" s="142" t="s">
        <v>658</v>
      </c>
    </row>
    <row r="184" spans="19:22" x14ac:dyDescent="0.2">
      <c r="S184" s="146" t="s">
        <v>458</v>
      </c>
      <c r="T184" s="147" t="s">
        <v>457</v>
      </c>
      <c r="U184" s="142" t="s">
        <v>457</v>
      </c>
      <c r="V184" s="142" t="s">
        <v>626</v>
      </c>
    </row>
    <row r="185" spans="19:22" x14ac:dyDescent="0.2">
      <c r="S185" s="146" t="s">
        <v>468</v>
      </c>
      <c r="T185" s="147" t="s">
        <v>467</v>
      </c>
      <c r="U185" s="142" t="s">
        <v>459</v>
      </c>
      <c r="V185" s="142" t="s">
        <v>659</v>
      </c>
    </row>
    <row r="186" spans="19:22" x14ac:dyDescent="0.2">
      <c r="S186" s="146" t="s">
        <v>476</v>
      </c>
      <c r="T186" s="147" t="s">
        <v>475</v>
      </c>
      <c r="U186" s="142" t="s">
        <v>461</v>
      </c>
      <c r="V186" s="142" t="s">
        <v>644</v>
      </c>
    </row>
    <row r="187" spans="19:22" x14ac:dyDescent="0.2">
      <c r="S187" s="146" t="s">
        <v>470</v>
      </c>
      <c r="T187" s="147" t="s">
        <v>469</v>
      </c>
      <c r="U187" s="142" t="s">
        <v>463</v>
      </c>
      <c r="V187" s="142" t="s">
        <v>661</v>
      </c>
    </row>
    <row r="188" spans="19:22" x14ac:dyDescent="0.2">
      <c r="S188" s="146" t="s">
        <v>474</v>
      </c>
      <c r="T188" s="147" t="s">
        <v>473</v>
      </c>
      <c r="U188" s="142" t="s">
        <v>465</v>
      </c>
      <c r="V188" s="142" t="s">
        <v>660</v>
      </c>
    </row>
    <row r="189" spans="19:22" x14ac:dyDescent="0.2">
      <c r="S189" s="146" t="s">
        <v>480</v>
      </c>
      <c r="T189" s="147" t="s">
        <v>479</v>
      </c>
      <c r="U189" s="142" t="s">
        <v>467</v>
      </c>
      <c r="V189" s="142" t="s">
        <v>645</v>
      </c>
    </row>
    <row r="190" spans="19:22" x14ac:dyDescent="0.2">
      <c r="S190" s="146" t="s">
        <v>472</v>
      </c>
      <c r="T190" s="147" t="s">
        <v>471</v>
      </c>
      <c r="U190" s="142" t="s">
        <v>725</v>
      </c>
      <c r="V190" s="142" t="s">
        <v>715</v>
      </c>
    </row>
    <row r="191" spans="19:22" x14ac:dyDescent="0.2">
      <c r="S191" s="146" t="s">
        <v>484</v>
      </c>
      <c r="T191" s="147" t="s">
        <v>483</v>
      </c>
      <c r="U191" s="142" t="s">
        <v>469</v>
      </c>
      <c r="V191" s="142" t="s">
        <v>671</v>
      </c>
    </row>
    <row r="192" spans="19:22" x14ac:dyDescent="0.2">
      <c r="S192" s="146" t="s">
        <v>486</v>
      </c>
      <c r="T192" s="147" t="s">
        <v>485</v>
      </c>
      <c r="U192" s="142" t="s">
        <v>471</v>
      </c>
      <c r="V192" s="142" t="s">
        <v>672</v>
      </c>
    </row>
    <row r="193" spans="19:22" x14ac:dyDescent="0.2">
      <c r="S193" s="146" t="s">
        <v>488</v>
      </c>
      <c r="T193" s="147" t="s">
        <v>487</v>
      </c>
      <c r="U193" s="142" t="s">
        <v>473</v>
      </c>
      <c r="V193" s="142" t="s">
        <v>620</v>
      </c>
    </row>
    <row r="194" spans="19:22" x14ac:dyDescent="0.2">
      <c r="S194" s="146" t="s">
        <v>478</v>
      </c>
      <c r="T194" s="147" t="s">
        <v>477</v>
      </c>
      <c r="U194" s="142" t="s">
        <v>475</v>
      </c>
      <c r="V194" s="142" t="s">
        <v>630</v>
      </c>
    </row>
    <row r="195" spans="19:22" x14ac:dyDescent="0.2">
      <c r="S195" s="146" t="s">
        <v>290</v>
      </c>
      <c r="T195" s="147" t="s">
        <v>289</v>
      </c>
      <c r="U195" s="142" t="s">
        <v>477</v>
      </c>
      <c r="V195" s="142" t="s">
        <v>681</v>
      </c>
    </row>
    <row r="196" spans="19:22" x14ac:dyDescent="0.2">
      <c r="S196" s="146" t="s">
        <v>492</v>
      </c>
      <c r="T196" s="147" t="s">
        <v>491</v>
      </c>
      <c r="U196" s="142" t="s">
        <v>726</v>
      </c>
      <c r="V196" s="142" t="s">
        <v>711</v>
      </c>
    </row>
    <row r="197" spans="19:22" x14ac:dyDescent="0.2">
      <c r="S197" s="146" t="s">
        <v>494</v>
      </c>
      <c r="T197" s="147" t="s">
        <v>493</v>
      </c>
      <c r="U197" s="142" t="s">
        <v>479</v>
      </c>
      <c r="V197" s="142" t="s">
        <v>579</v>
      </c>
    </row>
    <row r="198" spans="19:22" x14ac:dyDescent="0.2">
      <c r="S198" s="146" t="s">
        <v>490</v>
      </c>
      <c r="T198" s="147" t="s">
        <v>489</v>
      </c>
      <c r="U198" s="142" t="s">
        <v>481</v>
      </c>
      <c r="V198" s="142" t="s">
        <v>542</v>
      </c>
    </row>
    <row r="199" spans="19:22" x14ac:dyDescent="0.2">
      <c r="S199" s="146" t="s">
        <v>498</v>
      </c>
      <c r="T199" s="147" t="s">
        <v>497</v>
      </c>
      <c r="U199" s="142" t="s">
        <v>483</v>
      </c>
      <c r="V199" s="142" t="s">
        <v>673</v>
      </c>
    </row>
    <row r="200" spans="19:22" x14ac:dyDescent="0.2">
      <c r="S200" s="146" t="s">
        <v>496</v>
      </c>
      <c r="T200" s="147" t="s">
        <v>495</v>
      </c>
      <c r="U200" s="142" t="s">
        <v>485</v>
      </c>
      <c r="V200" s="142" t="s">
        <v>580</v>
      </c>
    </row>
    <row r="201" spans="19:22" x14ac:dyDescent="0.2">
      <c r="S201" s="146" t="s">
        <v>500</v>
      </c>
      <c r="T201" s="147" t="s">
        <v>499</v>
      </c>
      <c r="U201" s="142" t="s">
        <v>487</v>
      </c>
      <c r="V201" s="142" t="s">
        <v>674</v>
      </c>
    </row>
    <row r="202" spans="19:22" x14ac:dyDescent="0.2">
      <c r="S202" s="146" t="s">
        <v>502</v>
      </c>
      <c r="T202" s="147" t="s">
        <v>501</v>
      </c>
      <c r="U202" s="142" t="s">
        <v>727</v>
      </c>
      <c r="V202" s="142" t="s">
        <v>710</v>
      </c>
    </row>
    <row r="203" spans="19:22" x14ac:dyDescent="0.2">
      <c r="S203" s="146" t="s">
        <v>504</v>
      </c>
      <c r="T203" s="147" t="s">
        <v>503</v>
      </c>
      <c r="U203" s="142" t="s">
        <v>489</v>
      </c>
      <c r="V203" s="142" t="s">
        <v>685</v>
      </c>
    </row>
    <row r="204" spans="19:22" x14ac:dyDescent="0.2">
      <c r="S204" s="146" t="s">
        <v>506</v>
      </c>
      <c r="T204" s="147" t="s">
        <v>505</v>
      </c>
      <c r="U204" s="142" t="s">
        <v>491</v>
      </c>
      <c r="V204" s="142" t="s">
        <v>684</v>
      </c>
    </row>
    <row r="205" spans="19:22" x14ac:dyDescent="0.2">
      <c r="S205" s="146" t="s">
        <v>510</v>
      </c>
      <c r="T205" s="147" t="s">
        <v>509</v>
      </c>
      <c r="U205" s="142" t="s">
        <v>493</v>
      </c>
      <c r="V205" s="142" t="s">
        <v>686</v>
      </c>
    </row>
    <row r="206" spans="19:22" x14ac:dyDescent="0.2">
      <c r="S206" s="146" t="s">
        <v>512</v>
      </c>
      <c r="T206" s="147" t="s">
        <v>511</v>
      </c>
      <c r="U206" s="142" t="s">
        <v>495</v>
      </c>
      <c r="V206" s="142" t="s">
        <v>525</v>
      </c>
    </row>
    <row r="207" spans="19:22" x14ac:dyDescent="0.2">
      <c r="S207" s="146" t="s">
        <v>514</v>
      </c>
      <c r="T207" s="147" t="s">
        <v>513</v>
      </c>
      <c r="U207" s="142" t="s">
        <v>497</v>
      </c>
      <c r="V207" s="142" t="s">
        <v>683</v>
      </c>
    </row>
    <row r="208" spans="19:22" x14ac:dyDescent="0.2">
      <c r="S208" s="146" t="s">
        <v>516</v>
      </c>
      <c r="T208" s="147" t="s">
        <v>515</v>
      </c>
      <c r="U208" s="142" t="s">
        <v>499</v>
      </c>
      <c r="V208" s="142" t="s">
        <v>679</v>
      </c>
    </row>
    <row r="209" spans="19:22" x14ac:dyDescent="0.2">
      <c r="S209" s="146"/>
      <c r="T209" s="147"/>
      <c r="U209" s="142" t="s">
        <v>501</v>
      </c>
      <c r="V209" s="142" t="s">
        <v>581</v>
      </c>
    </row>
    <row r="210" spans="19:22" x14ac:dyDescent="0.2">
      <c r="S210" s="146"/>
      <c r="T210" s="147"/>
      <c r="U210" s="142" t="s">
        <v>503</v>
      </c>
      <c r="V210" s="142" t="s">
        <v>582</v>
      </c>
    </row>
    <row r="211" spans="19:22" x14ac:dyDescent="0.2">
      <c r="S211" s="146"/>
      <c r="T211" s="147"/>
      <c r="U211" s="142" t="s">
        <v>505</v>
      </c>
      <c r="V211" s="142" t="s">
        <v>636</v>
      </c>
    </row>
    <row r="212" spans="19:22" x14ac:dyDescent="0.2">
      <c r="S212" s="146"/>
      <c r="T212" s="147"/>
      <c r="U212" s="142" t="s">
        <v>507</v>
      </c>
      <c r="V212" s="142" t="s">
        <v>657</v>
      </c>
    </row>
    <row r="213" spans="19:22" x14ac:dyDescent="0.2">
      <c r="S213" s="146"/>
      <c r="T213" s="147"/>
      <c r="U213" s="142" t="s">
        <v>509</v>
      </c>
      <c r="V213" s="142" t="s">
        <v>689</v>
      </c>
    </row>
    <row r="214" spans="19:22" x14ac:dyDescent="0.2">
      <c r="U214" s="142" t="s">
        <v>513</v>
      </c>
      <c r="V214" s="142" t="s">
        <v>690</v>
      </c>
    </row>
    <row r="215" spans="19:22" x14ac:dyDescent="0.2">
      <c r="U215" s="142" t="s">
        <v>515</v>
      </c>
      <c r="V215" s="142" t="s">
        <v>675</v>
      </c>
    </row>
    <row r="216" spans="19:22" x14ac:dyDescent="0.2">
      <c r="U216" s="142" t="s">
        <v>513</v>
      </c>
      <c r="V216" s="142" t="s">
        <v>690</v>
      </c>
    </row>
    <row r="217" spans="19:22" x14ac:dyDescent="0.2">
      <c r="U217" s="142" t="s">
        <v>515</v>
      </c>
      <c r="V217" s="142" t="s">
        <v>675</v>
      </c>
    </row>
  </sheetData>
  <sheetProtection password="D81F" sheet="1" objects="1" scenarios="1" formatCells="0" insertHyperlinks="0" selectLockedCells="1"/>
  <sortState ref="S3:T211">
    <sortCondition ref="S3:S211"/>
  </sortState>
  <dataConsolidate/>
  <customSheetViews>
    <customSheetView guid="{1F3C1021-44F9-4644-89F2-A9FC1FD3480E}" scale="125" showPageBreaks="1" showGridLines="0" printArea="1" view="pageBreakPreview">
      <selection activeCell="H11" sqref="H11:J11"/>
      <rowBreaks count="1" manualBreakCount="1">
        <brk id="64" max="9" man="1"/>
      </rowBreaks>
      <pageMargins left="0.75" right="0.75" top="1" bottom="1" header="0.5" footer="0.5"/>
      <pageSetup paperSize="9" scale="83" orientation="portrait" r:id="rId1"/>
    </customSheetView>
  </customSheetViews>
  <mergeCells count="173">
    <mergeCell ref="G102:J102"/>
    <mergeCell ref="G97:J97"/>
    <mergeCell ref="E99:F99"/>
    <mergeCell ref="G99:J99"/>
    <mergeCell ref="E103:F103"/>
    <mergeCell ref="C103:D103"/>
    <mergeCell ref="H104:J104"/>
    <mergeCell ref="H105:J105"/>
    <mergeCell ref="C112:D112"/>
    <mergeCell ref="E112:F112"/>
    <mergeCell ref="G112:J112"/>
    <mergeCell ref="C113:D113"/>
    <mergeCell ref="E113:F113"/>
    <mergeCell ref="C93:J93"/>
    <mergeCell ref="E68:G68"/>
    <mergeCell ref="G43:J43"/>
    <mergeCell ref="C126:G126"/>
    <mergeCell ref="G113:J113"/>
    <mergeCell ref="C119:E119"/>
    <mergeCell ref="F119:G119"/>
    <mergeCell ref="H119:J119"/>
    <mergeCell ref="C123:J124"/>
    <mergeCell ref="H114:J114"/>
    <mergeCell ref="H115:J115"/>
    <mergeCell ref="C107:F107"/>
    <mergeCell ref="G107:J107"/>
    <mergeCell ref="D109:F109"/>
    <mergeCell ref="G109:J109"/>
    <mergeCell ref="C102:D102"/>
    <mergeCell ref="E102:F102"/>
    <mergeCell ref="E111:F111"/>
    <mergeCell ref="G111:J111"/>
    <mergeCell ref="C120:E120"/>
    <mergeCell ref="F120:G120"/>
    <mergeCell ref="H120:J120"/>
    <mergeCell ref="C97:F97"/>
    <mergeCell ref="G103:J103"/>
    <mergeCell ref="G35:J35"/>
    <mergeCell ref="C43:F43"/>
    <mergeCell ref="D49:F49"/>
    <mergeCell ref="I86:J86"/>
    <mergeCell ref="D58:F58"/>
    <mergeCell ref="C91:J91"/>
    <mergeCell ref="D60:F60"/>
    <mergeCell ref="D61:F61"/>
    <mergeCell ref="D41:F41"/>
    <mergeCell ref="H41:J41"/>
    <mergeCell ref="C63:J63"/>
    <mergeCell ref="C64:J64"/>
    <mergeCell ref="G85:H85"/>
    <mergeCell ref="G86:H86"/>
    <mergeCell ref="E78:G78"/>
    <mergeCell ref="E79:G79"/>
    <mergeCell ref="G5:H5"/>
    <mergeCell ref="I5:J5"/>
    <mergeCell ref="C92:J92"/>
    <mergeCell ref="E80:G80"/>
    <mergeCell ref="J78:J80"/>
    <mergeCell ref="D25:F25"/>
    <mergeCell ref="G25:I25"/>
    <mergeCell ref="C47:F47"/>
    <mergeCell ref="G47:J47"/>
    <mergeCell ref="C37:J37"/>
    <mergeCell ref="C38:J38"/>
    <mergeCell ref="C11:G11"/>
    <mergeCell ref="H10:J10"/>
    <mergeCell ref="H11:J11"/>
    <mergeCell ref="C7:D7"/>
    <mergeCell ref="E7:F7"/>
    <mergeCell ref="G7:H7"/>
    <mergeCell ref="I21:J21"/>
    <mergeCell ref="C39:J39"/>
    <mergeCell ref="C28:F28"/>
    <mergeCell ref="I28:J28"/>
    <mergeCell ref="I29:J29"/>
    <mergeCell ref="C27:J27"/>
    <mergeCell ref="C35:F35"/>
    <mergeCell ref="A81:B82"/>
    <mergeCell ref="C81:J82"/>
    <mergeCell ref="A112:B113"/>
    <mergeCell ref="A74:A75"/>
    <mergeCell ref="I85:J85"/>
    <mergeCell ref="A10:B11"/>
    <mergeCell ref="A20:B21"/>
    <mergeCell ref="H59:J59"/>
    <mergeCell ref="H61:J61"/>
    <mergeCell ref="D59:F59"/>
    <mergeCell ref="A52:B53"/>
    <mergeCell ref="C53:F53"/>
    <mergeCell ref="G53:J53"/>
    <mergeCell ref="C13:F13"/>
    <mergeCell ref="C55:F55"/>
    <mergeCell ref="H55:J55"/>
    <mergeCell ref="D57:F57"/>
    <mergeCell ref="D51:F51"/>
    <mergeCell ref="H49:J49"/>
    <mergeCell ref="H51:J51"/>
    <mergeCell ref="G57:J57"/>
    <mergeCell ref="D15:F15"/>
    <mergeCell ref="H15:J15"/>
    <mergeCell ref="G21:H21"/>
    <mergeCell ref="A121:B122"/>
    <mergeCell ref="C121:J122"/>
    <mergeCell ref="A70:A71"/>
    <mergeCell ref="A34:B35"/>
    <mergeCell ref="A36:B37"/>
    <mergeCell ref="A38:B39"/>
    <mergeCell ref="A40:B41"/>
    <mergeCell ref="A42:B43"/>
    <mergeCell ref="A46:B47"/>
    <mergeCell ref="A118:B119"/>
    <mergeCell ref="A96:B97"/>
    <mergeCell ref="A98:B99"/>
    <mergeCell ref="A100:B101"/>
    <mergeCell ref="E86:F86"/>
    <mergeCell ref="A85:B86"/>
    <mergeCell ref="A108:B109"/>
    <mergeCell ref="A92:B93"/>
    <mergeCell ref="A120:B120"/>
    <mergeCell ref="A114:B115"/>
    <mergeCell ref="A88:B88"/>
    <mergeCell ref="I87:J87"/>
    <mergeCell ref="C87:H87"/>
    <mergeCell ref="C88:H88"/>
    <mergeCell ref="I88:J88"/>
    <mergeCell ref="B1:I1"/>
    <mergeCell ref="B2:I2"/>
    <mergeCell ref="A22:A29"/>
    <mergeCell ref="A30:E31"/>
    <mergeCell ref="F30:J31"/>
    <mergeCell ref="A4:B5"/>
    <mergeCell ref="A6:B7"/>
    <mergeCell ref="A12:B13"/>
    <mergeCell ref="A14:B15"/>
    <mergeCell ref="A16:B17"/>
    <mergeCell ref="C21:D21"/>
    <mergeCell ref="E21:F21"/>
    <mergeCell ref="C17:F17"/>
    <mergeCell ref="G17:J17"/>
    <mergeCell ref="C23:D23"/>
    <mergeCell ref="E23:G23"/>
    <mergeCell ref="I23:J23"/>
    <mergeCell ref="C10:G10"/>
    <mergeCell ref="G13:J13"/>
    <mergeCell ref="C5:F5"/>
    <mergeCell ref="E20:F20"/>
    <mergeCell ref="I20:J20"/>
    <mergeCell ref="C29:H29"/>
    <mergeCell ref="I7:J7"/>
    <mergeCell ref="A132:H133"/>
    <mergeCell ref="A89:J89"/>
    <mergeCell ref="A48:B49"/>
    <mergeCell ref="A50:B51"/>
    <mergeCell ref="A58:B59"/>
    <mergeCell ref="A60:B61"/>
    <mergeCell ref="A102:B103"/>
    <mergeCell ref="A104:B105"/>
    <mergeCell ref="A106:B107"/>
    <mergeCell ref="A54:B55"/>
    <mergeCell ref="A56:B57"/>
    <mergeCell ref="A63:B64"/>
    <mergeCell ref="A72:A73"/>
    <mergeCell ref="A90:B91"/>
    <mergeCell ref="A131:E131"/>
    <mergeCell ref="F131:J131"/>
    <mergeCell ref="A129:E129"/>
    <mergeCell ref="F129:J129"/>
    <mergeCell ref="A130:E130"/>
    <mergeCell ref="F130:J130"/>
    <mergeCell ref="A123:B124"/>
    <mergeCell ref="H126:J126"/>
    <mergeCell ref="A125:B126"/>
    <mergeCell ref="A110:B111"/>
  </mergeCells>
  <phoneticPr fontId="0" type="noConversion"/>
  <conditionalFormatting sqref="C21:J21 E70 B79:D80">
    <cfRule type="cellIs" dxfId="11" priority="21" operator="lessThan">
      <formula>1</formula>
    </cfRule>
  </conditionalFormatting>
  <conditionalFormatting sqref="C11:G11">
    <cfRule type="containsErrors" dxfId="10" priority="22">
      <formula>ISERROR(C11)</formula>
    </cfRule>
  </conditionalFormatting>
  <conditionalFormatting sqref="E74">
    <cfRule type="cellIs" dxfId="9" priority="13" operator="lessThan">
      <formula>1</formula>
    </cfRule>
  </conditionalFormatting>
  <conditionalFormatting sqref="D70:D75">
    <cfRule type="cellIs" dxfId="8" priority="12" operator="lessThan">
      <formula>1</formula>
    </cfRule>
  </conditionalFormatting>
  <conditionalFormatting sqref="E75 E79">
    <cfRule type="cellIs" dxfId="7" priority="11" operator="lessThan">
      <formula>1</formula>
    </cfRule>
  </conditionalFormatting>
  <conditionalFormatting sqref="C21:D21">
    <cfRule type="cellIs" dxfId="6" priority="10" operator="equal">
      <formula>42348</formula>
    </cfRule>
  </conditionalFormatting>
  <conditionalFormatting sqref="G21:H21">
    <cfRule type="cellIs" dxfId="5" priority="9" operator="equal">
      <formula>42353</formula>
    </cfRule>
  </conditionalFormatting>
  <conditionalFormatting sqref="I29:J29">
    <cfRule type="cellIs" dxfId="4" priority="8" operator="equal">
      <formula>42331</formula>
    </cfRule>
  </conditionalFormatting>
  <conditionalFormatting sqref="E80">
    <cfRule type="cellIs" dxfId="3" priority="5" operator="lessThan">
      <formula>1</formula>
    </cfRule>
  </conditionalFormatting>
  <conditionalFormatting sqref="C81">
    <cfRule type="cellIs" dxfId="2" priority="2" operator="lessThan">
      <formula>1</formula>
    </cfRule>
  </conditionalFormatting>
  <conditionalFormatting sqref="E71:E73">
    <cfRule type="cellIs" dxfId="0" priority="1" operator="lessThan">
      <formula>1</formula>
    </cfRule>
  </conditionalFormatting>
  <dataValidations count="7">
    <dataValidation type="list" allowBlank="1" showInputMessage="1" showErrorMessage="1" sqref="D86">
      <formula1>$M$3:$M$4</formula1>
    </dataValidation>
    <dataValidation type="list" allowBlank="1" showInputMessage="1" showErrorMessage="1" sqref="D70 D72 D74 B79:D80">
      <formula1>$O$3:$O$9</formula1>
    </dataValidation>
    <dataValidation type="list" allowBlank="1" showInputMessage="1" showErrorMessage="1" sqref="I7">
      <formula1>$K$3:$K$4</formula1>
    </dataValidation>
    <dataValidation type="list" allowBlank="1" showInputMessage="1" showErrorMessage="1" sqref="I5:J5">
      <formula1>$K$6:$K$13</formula1>
    </dataValidation>
    <dataValidation allowBlank="1" showInputMessage="1" showErrorMessage="1" prompt="Enter time of sign in. No later than 18.00." sqref="G70:G76"/>
    <dataValidation type="list" allowBlank="1" showInputMessage="1" showErrorMessage="1" sqref="D71 D73 D75:D76">
      <formula1>$O$4:$O$8</formula1>
    </dataValidation>
    <dataValidation type="list" allowBlank="1" showInputMessage="1" showErrorMessage="1" sqref="H11:J11">
      <formula1>$S$3:$S$208</formula1>
    </dataValidation>
  </dataValidations>
  <hyperlinks>
    <hyperlink ref="G17" r:id="rId2"/>
    <hyperlink ref="C17" r:id="rId3"/>
    <hyperlink ref="C27" r:id="rId4"/>
    <hyperlink ref="C29" r:id="rId5"/>
    <hyperlink ref="C43" r:id="rId6"/>
    <hyperlink ref="C53" r:id="rId7"/>
    <hyperlink ref="G57" r:id="rId8"/>
  </hyperlinks>
  <pageMargins left="0.75" right="0.75" top="1" bottom="1" header="0.5" footer="0.5"/>
  <pageSetup paperSize="9" scale="83" orientation="portrait" r:id="rId9"/>
  <rowBreaks count="1" manualBreakCount="1">
    <brk id="64" max="18" man="1"/>
  </rowBreaks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12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76200</xdr:rowOff>
                  </from>
                  <to>
                    <xdr:col>1</xdr:col>
                    <xdr:colOff>542925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13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66675</xdr:rowOff>
                  </from>
                  <to>
                    <xdr:col>1</xdr:col>
                    <xdr:colOff>533400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14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66675</xdr:rowOff>
                  </from>
                  <to>
                    <xdr:col>1</xdr:col>
                    <xdr:colOff>533400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15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103</xdr:row>
                    <xdr:rowOff>85725</xdr:rowOff>
                  </from>
                  <to>
                    <xdr:col>6</xdr:col>
                    <xdr:colOff>95250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6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103</xdr:row>
                    <xdr:rowOff>76200</xdr:rowOff>
                  </from>
                  <to>
                    <xdr:col>6</xdr:col>
                    <xdr:colOff>552450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7" name="Check Box 7">
              <controlPr defaultSize="0" autoFill="0" autoLine="0" autoPict="0">
                <anchor moveWithCells="1">
                  <from>
                    <xdr:col>5</xdr:col>
                    <xdr:colOff>28575</xdr:colOff>
                    <xdr:row>113</xdr:row>
                    <xdr:rowOff>57150</xdr:rowOff>
                  </from>
                  <to>
                    <xdr:col>6</xdr:col>
                    <xdr:colOff>28575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8" name="Check Box 8">
              <controlPr defaultSize="0" autoFill="0" autoLine="0" autoPict="0">
                <anchor moveWithCells="1">
                  <from>
                    <xdr:col>6</xdr:col>
                    <xdr:colOff>47625</xdr:colOff>
                    <xdr:row>113</xdr:row>
                    <xdr:rowOff>66675</xdr:rowOff>
                  </from>
                  <to>
                    <xdr:col>6</xdr:col>
                    <xdr:colOff>438150</xdr:colOff>
                    <xdr:row>115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Fact Sheet</vt:lpstr>
      <vt:lpstr>'Fact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日南市役所</cp:lastModifiedBy>
  <cp:lastPrinted>2016-01-26T12:27:05Z</cp:lastPrinted>
  <dcterms:created xsi:type="dcterms:W3CDTF">2007-11-01T18:03:15Z</dcterms:created>
  <dcterms:modified xsi:type="dcterms:W3CDTF">2017-01-30T02:43:11Z</dcterms:modified>
</cp:coreProperties>
</file>